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drew\Documents\Andrew\TheGapChessClub\results\jt\"/>
    </mc:Choice>
  </mc:AlternateContent>
  <xr:revisionPtr revIDLastSave="0" documentId="13_ncr:1_{D6A90C6E-FBD1-470D-8632-B1009B73CB8D}" xr6:coauthVersionLast="47" xr6:coauthVersionMax="47" xr10:uidLastSave="{00000000-0000-0000-0000-000000000000}"/>
  <bookViews>
    <workbookView xWindow="-120" yWindow="-120" windowWidth="29040" windowHeight="15720" firstSheet="13" activeTab="30" xr2:uid="{00000000-000D-0000-FFFF-FFFF00000000}"/>
  </bookViews>
  <sheets>
    <sheet name="a   " sheetId="4" state="veryHidden" r:id="rId1"/>
    <sheet name="foxz" sheetId="5" state="veryHidden" r:id="rId2"/>
    <sheet name="1994" sheetId="14" r:id="rId3"/>
    <sheet name="1995" sheetId="10" r:id="rId4"/>
    <sheet name="1996" sheetId="9" r:id="rId5"/>
    <sheet name="1997" sheetId="7" r:id="rId6"/>
    <sheet name="1998" sheetId="6" r:id="rId7"/>
    <sheet name="1999" sheetId="8" r:id="rId8"/>
    <sheet name="2000" sheetId="11" r:id="rId9"/>
    <sheet name="2001" sheetId="1" r:id="rId10"/>
    <sheet name="2002" sheetId="12" r:id="rId11"/>
    <sheet name="2003" sheetId="13" r:id="rId12"/>
    <sheet name="2004" sheetId="15" r:id="rId13"/>
    <sheet name="2005" sheetId="16" r:id="rId14"/>
    <sheet name="2006" sheetId="17" r:id="rId15"/>
    <sheet name="2007" sheetId="18" r:id="rId16"/>
    <sheet name="2008" sheetId="19" r:id="rId17"/>
    <sheet name="2009" sheetId="20" r:id="rId18"/>
    <sheet name="2010" sheetId="21" r:id="rId19"/>
    <sheet name="2011" sheetId="22" r:id="rId20"/>
    <sheet name="2012" sheetId="23" r:id="rId21"/>
    <sheet name="2013" sheetId="24" r:id="rId22"/>
    <sheet name="2014" sheetId="25" r:id="rId23"/>
    <sheet name="2015" sheetId="26" r:id="rId24"/>
    <sheet name="2016" sheetId="27" r:id="rId25"/>
    <sheet name="2017" sheetId="28" r:id="rId26"/>
    <sheet name="2018" sheetId="29" r:id="rId27"/>
    <sheet name="2019" sheetId="30" r:id="rId28"/>
    <sheet name="2020" sheetId="31" r:id="rId29"/>
    <sheet name="2021" sheetId="32" r:id="rId30"/>
    <sheet name="2022" sheetId="33" r:id="rId31"/>
  </sheets>
  <definedNames>
    <definedName name="_xlnm.Print_Area" localSheetId="2">'1994'!$1:$1048576</definedName>
    <definedName name="_xlnm.Print_Area" localSheetId="3">'1995'!$1:$1048576</definedName>
    <definedName name="_xlnm.Print_Area" localSheetId="4">'1996'!$1:$1048576</definedName>
    <definedName name="_xlnm.Print_Area" localSheetId="5">'1997'!$1:$1048576</definedName>
    <definedName name="_xlnm.Print_Area" localSheetId="6">'1998'!$1:$1048576</definedName>
    <definedName name="_xlnm.Print_Area" localSheetId="7">'1999'!$1:$1048576</definedName>
    <definedName name="_xlnm.Print_Area" localSheetId="8">'2000'!$1:$1048576</definedName>
    <definedName name="_xlnm.Print_Area" localSheetId="9">'2001'!$1:$1048576</definedName>
    <definedName name="_xlnm.Print_Area" localSheetId="10">'2002'!$1:$1048576</definedName>
    <definedName name="_xlnm.Print_Area" localSheetId="11">'2003'!$1:$1048576</definedName>
    <definedName name="_xlnm.Print_Area" localSheetId="12">'2004'!$1:$1048576</definedName>
    <definedName name="_xlnm.Print_Area" localSheetId="13">'2005'!$1:$1048576</definedName>
    <definedName name="_xlnm.Print_Area" localSheetId="14">'2006'!$1:$1048576</definedName>
    <definedName name="_xlnm.Print_Area" localSheetId="15">'2007'!$1:$1048576</definedName>
    <definedName name="_xlnm.Print_Area" localSheetId="16">'2008'!$1:$1048576</definedName>
    <definedName name="_xlnm.Print_Area" localSheetId="17">'2009'!$1:$1048576</definedName>
    <definedName name="_xlnm.Print_Area" localSheetId="18">'2010'!$1:$1048576</definedName>
    <definedName name="_xlnm.Print_Area" localSheetId="19">'2011'!$1:$1048576</definedName>
    <definedName name="_xlnm.Print_Area" localSheetId="20">'2012'!$1:$1048576</definedName>
    <definedName name="_xlnm.Print_Area" localSheetId="21">'2013'!$1:$1048576</definedName>
    <definedName name="_xlnm.Print_Area" localSheetId="22">'2014'!$1:$1048576</definedName>
    <definedName name="_xlnm.Print_Area" localSheetId="23">'2015'!$1:$1048576</definedName>
    <definedName name="_xlnm.Print_Area" localSheetId="24">'2016'!$1:$1048576</definedName>
    <definedName name="_xlnm.Print_Area" localSheetId="25">'2017'!$1:$1048576</definedName>
    <definedName name="_xlnm.Print_Area" localSheetId="26">'2018'!$1:$1048576</definedName>
    <definedName name="_xlnm.Print_Area" localSheetId="27">'2019'!$1:$1048576</definedName>
    <definedName name="_xlnm.Print_Area" localSheetId="28">'2020'!$1:$1048576</definedName>
    <definedName name="_xlnm.Print_Area" localSheetId="29">'2021'!$1:$1048576</definedName>
    <definedName name="_xlnm.Print_Area" localSheetId="30">'2022'!$1:$1048576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3" l="1"/>
  <c r="D12" i="33"/>
  <c r="F13" i="33"/>
  <c r="D13" i="33"/>
  <c r="F8" i="33"/>
  <c r="D8" i="33"/>
  <c r="F10" i="33"/>
  <c r="D10" i="33"/>
  <c r="F11" i="33"/>
  <c r="D11" i="33"/>
  <c r="F7" i="33"/>
  <c r="D7" i="33"/>
  <c r="F6" i="33"/>
  <c r="D6" i="33"/>
  <c r="F9" i="33"/>
  <c r="D9" i="33"/>
  <c r="F5" i="33"/>
  <c r="D5" i="33"/>
  <c r="F17" i="32"/>
  <c r="D17" i="32"/>
  <c r="F18" i="32"/>
  <c r="D18" i="32"/>
  <c r="F16" i="32"/>
  <c r="D16" i="32"/>
  <c r="F11" i="32"/>
  <c r="D11" i="32"/>
  <c r="F10" i="32"/>
  <c r="D10" i="32"/>
  <c r="F7" i="32"/>
  <c r="D7" i="32"/>
  <c r="F20" i="32"/>
  <c r="D20" i="32"/>
  <c r="F19" i="32"/>
  <c r="D19" i="32"/>
  <c r="F9" i="32"/>
  <c r="D9" i="32"/>
  <c r="F15" i="32"/>
  <c r="D15" i="32"/>
  <c r="F13" i="32"/>
  <c r="D13" i="32"/>
  <c r="F14" i="32"/>
  <c r="D14" i="32"/>
  <c r="F12" i="32"/>
  <c r="D12" i="32"/>
  <c r="F6" i="32"/>
  <c r="D6" i="32"/>
  <c r="F8" i="32"/>
  <c r="D8" i="32"/>
  <c r="F5" i="32"/>
  <c r="D5" i="32"/>
  <c r="F10" i="31"/>
  <c r="F7" i="31"/>
  <c r="F9" i="31"/>
  <c r="F12" i="31"/>
  <c r="F13" i="31"/>
  <c r="F15" i="31"/>
  <c r="F22" i="31"/>
  <c r="F23" i="31"/>
  <c r="F18" i="31"/>
  <c r="F20" i="31"/>
  <c r="F21" i="31"/>
  <c r="F24" i="31"/>
  <c r="D10" i="31"/>
  <c r="D7" i="31"/>
  <c r="G7" i="31" s="1"/>
  <c r="D9" i="31"/>
  <c r="G9" i="31" s="1"/>
  <c r="D12" i="31"/>
  <c r="G12" i="31" s="1"/>
  <c r="D13" i="31"/>
  <c r="G13" i="31" s="1"/>
  <c r="D15" i="31"/>
  <c r="G15" i="31" s="1"/>
  <c r="D22" i="31"/>
  <c r="G22" i="31" s="1"/>
  <c r="D23" i="31"/>
  <c r="G23" i="31" s="1"/>
  <c r="D18" i="31"/>
  <c r="G18" i="31" s="1"/>
  <c r="D20" i="31"/>
  <c r="G20" i="31" s="1"/>
  <c r="D21" i="31"/>
  <c r="G21" i="31" s="1"/>
  <c r="D24" i="31"/>
  <c r="G24" i="31" s="1"/>
  <c r="G7" i="33" l="1"/>
  <c r="G8" i="33"/>
  <c r="G12" i="33"/>
  <c r="G6" i="33"/>
  <c r="G13" i="33"/>
  <c r="G9" i="33"/>
  <c r="G11" i="33"/>
  <c r="G10" i="33"/>
  <c r="G5" i="33"/>
  <c r="G8" i="32"/>
  <c r="G12" i="32"/>
  <c r="G13" i="32"/>
  <c r="G14" i="32"/>
  <c r="G19" i="32"/>
  <c r="G7" i="32"/>
  <c r="G11" i="32"/>
  <c r="G6" i="32"/>
  <c r="G15" i="32"/>
  <c r="G17" i="32"/>
  <c r="G18" i="32"/>
  <c r="G10" i="32"/>
  <c r="G5" i="32"/>
  <c r="G9" i="32"/>
  <c r="G20" i="32"/>
  <c r="G16" i="32"/>
  <c r="G10" i="31"/>
  <c r="F17" i="31" l="1"/>
  <c r="D17" i="31"/>
  <c r="G17" i="31" s="1"/>
  <c r="F19" i="31"/>
  <c r="D19" i="31"/>
  <c r="F8" i="31"/>
  <c r="D8" i="31"/>
  <c r="G8" i="31" s="1"/>
  <c r="F11" i="31"/>
  <c r="D11" i="31"/>
  <c r="G11" i="31" s="1"/>
  <c r="F16" i="31"/>
  <c r="D16" i="31"/>
  <c r="G16" i="31" s="1"/>
  <c r="F14" i="31"/>
  <c r="D14" i="31"/>
  <c r="G14" i="31" s="1"/>
  <c r="F6" i="31"/>
  <c r="D6" i="31"/>
  <c r="G6" i="31" s="1"/>
  <c r="F5" i="31"/>
  <c r="D5" i="31"/>
  <c r="G5" i="31" s="1"/>
  <c r="G19" i="31" l="1"/>
  <c r="F7" i="30"/>
  <c r="D7" i="30"/>
  <c r="F8" i="30"/>
  <c r="D8" i="30"/>
  <c r="F10" i="30"/>
  <c r="D10" i="30"/>
  <c r="F9" i="30"/>
  <c r="D9" i="30"/>
  <c r="G8" i="30" l="1"/>
  <c r="G9" i="30"/>
  <c r="G7" i="30"/>
  <c r="G10" i="30"/>
  <c r="F15" i="30" l="1"/>
  <c r="D15" i="30"/>
  <c r="F12" i="30"/>
  <c r="D12" i="30"/>
  <c r="F14" i="30"/>
  <c r="D14" i="30"/>
  <c r="F13" i="30"/>
  <c r="D13" i="30"/>
  <c r="F11" i="30"/>
  <c r="D11" i="30"/>
  <c r="F6" i="30"/>
  <c r="D6" i="30"/>
  <c r="F5" i="30"/>
  <c r="D5" i="30"/>
  <c r="G5" i="30" l="1"/>
  <c r="G15" i="30"/>
  <c r="G12" i="30"/>
  <c r="G14" i="30"/>
  <c r="G6" i="30"/>
  <c r="G13" i="30"/>
  <c r="G11" i="30"/>
  <c r="F11" i="29"/>
  <c r="D11" i="29"/>
  <c r="F9" i="29"/>
  <c r="D9" i="29"/>
  <c r="F8" i="29"/>
  <c r="D8" i="29"/>
  <c r="F13" i="29"/>
  <c r="D13" i="29"/>
  <c r="F12" i="29"/>
  <c r="D12" i="29"/>
  <c r="F10" i="29"/>
  <c r="D10" i="29"/>
  <c r="F7" i="29"/>
  <c r="D7" i="29"/>
  <c r="F6" i="29"/>
  <c r="D6" i="29"/>
  <c r="F5" i="29"/>
  <c r="D5" i="29"/>
  <c r="G5" i="29" l="1"/>
  <c r="G12" i="29"/>
  <c r="G8" i="29"/>
  <c r="G6" i="29"/>
  <c r="G13" i="29"/>
  <c r="G10" i="29"/>
  <c r="G9" i="29"/>
  <c r="G7" i="29"/>
  <c r="G11" i="29"/>
  <c r="D14" i="28"/>
  <c r="F14" i="28"/>
  <c r="D13" i="28"/>
  <c r="F13" i="28"/>
  <c r="D16" i="28"/>
  <c r="F16" i="28"/>
  <c r="D5" i="28"/>
  <c r="F5" i="28"/>
  <c r="D8" i="28"/>
  <c r="F8" i="28"/>
  <c r="D7" i="28"/>
  <c r="F7" i="28"/>
  <c r="D9" i="28"/>
  <c r="F9" i="28"/>
  <c r="D6" i="28"/>
  <c r="G6" i="28" s="1"/>
  <c r="F6" i="28"/>
  <c r="D10" i="28"/>
  <c r="F10" i="28"/>
  <c r="D12" i="28"/>
  <c r="F12" i="28"/>
  <c r="D11" i="28"/>
  <c r="F11" i="28"/>
  <c r="D15" i="28"/>
  <c r="G15" i="28" s="1"/>
  <c r="F15" i="28"/>
  <c r="D17" i="28"/>
  <c r="F17" i="28"/>
  <c r="G17" i="28"/>
  <c r="D18" i="28"/>
  <c r="F18" i="28"/>
  <c r="F13" i="27"/>
  <c r="D13" i="27"/>
  <c r="G13" i="27" s="1"/>
  <c r="F15" i="27"/>
  <c r="D15" i="27"/>
  <c r="F16" i="27"/>
  <c r="D16" i="27"/>
  <c r="G16" i="27" s="1"/>
  <c r="F20" i="27"/>
  <c r="D20" i="27"/>
  <c r="G20" i="27"/>
  <c r="F23" i="27"/>
  <c r="D23" i="27"/>
  <c r="F22" i="27"/>
  <c r="D22" i="27"/>
  <c r="G22" i="27" s="1"/>
  <c r="D18" i="27"/>
  <c r="D7" i="27"/>
  <c r="F7" i="27"/>
  <c r="D6" i="27"/>
  <c r="F6" i="27"/>
  <c r="D5" i="27"/>
  <c r="F5" i="27"/>
  <c r="G5" i="27"/>
  <c r="D8" i="27"/>
  <c r="G8" i="27" s="1"/>
  <c r="F8" i="27"/>
  <c r="D21" i="27"/>
  <c r="F21" i="27"/>
  <c r="D17" i="27"/>
  <c r="G17" i="27" s="1"/>
  <c r="F17" i="27"/>
  <c r="D12" i="27"/>
  <c r="F12" i="27"/>
  <c r="D19" i="27"/>
  <c r="F19" i="27"/>
  <c r="D9" i="27"/>
  <c r="F9" i="27"/>
  <c r="D14" i="27"/>
  <c r="F14" i="27"/>
  <c r="D10" i="27"/>
  <c r="F10" i="27"/>
  <c r="D11" i="27"/>
  <c r="F11" i="27"/>
  <c r="F18" i="27"/>
  <c r="F15" i="26"/>
  <c r="D15" i="26"/>
  <c r="G15" i="26" s="1"/>
  <c r="F12" i="26"/>
  <c r="D12" i="26"/>
  <c r="G12" i="26" s="1"/>
  <c r="F21" i="26"/>
  <c r="D21" i="26"/>
  <c r="G21" i="26" s="1"/>
  <c r="F17" i="26"/>
  <c r="D17" i="26"/>
  <c r="G17" i="26" s="1"/>
  <c r="F22" i="26"/>
  <c r="D22" i="26"/>
  <c r="G22" i="26" s="1"/>
  <c r="F23" i="26"/>
  <c r="D23" i="26"/>
  <c r="D16" i="26"/>
  <c r="D20" i="26"/>
  <c r="D10" i="26"/>
  <c r="D6" i="26"/>
  <c r="F6" i="26"/>
  <c r="G6" i="26" s="1"/>
  <c r="D8" i="26"/>
  <c r="G8" i="26" s="1"/>
  <c r="F8" i="26"/>
  <c r="D5" i="26"/>
  <c r="F5" i="26"/>
  <c r="D11" i="26"/>
  <c r="G11" i="26" s="1"/>
  <c r="F11" i="26"/>
  <c r="D7" i="26"/>
  <c r="F7" i="26"/>
  <c r="D14" i="26"/>
  <c r="F14" i="26"/>
  <c r="D9" i="26"/>
  <c r="F9" i="26"/>
  <c r="D13" i="26"/>
  <c r="F13" i="26"/>
  <c r="D18" i="26"/>
  <c r="F18" i="26"/>
  <c r="D19" i="26"/>
  <c r="F19" i="26"/>
  <c r="F16" i="26"/>
  <c r="G16" i="26" s="1"/>
  <c r="F20" i="26"/>
  <c r="F10" i="26"/>
  <c r="F16" i="25"/>
  <c r="D16" i="25"/>
  <c r="G16" i="25" s="1"/>
  <c r="F18" i="25"/>
  <c r="D18" i="25"/>
  <c r="G18" i="25"/>
  <c r="F12" i="25"/>
  <c r="D12" i="25"/>
  <c r="F14" i="25"/>
  <c r="D14" i="25"/>
  <c r="G14" i="25" s="1"/>
  <c r="F10" i="25"/>
  <c r="D10" i="25"/>
  <c r="F13" i="25"/>
  <c r="D13" i="25"/>
  <c r="G13" i="25" s="1"/>
  <c r="F15" i="25"/>
  <c r="D15" i="25"/>
  <c r="F19" i="25"/>
  <c r="D19" i="25"/>
  <c r="G19" i="25" s="1"/>
  <c r="D9" i="25"/>
  <c r="D11" i="25"/>
  <c r="D17" i="25"/>
  <c r="D5" i="25"/>
  <c r="F5" i="25"/>
  <c r="D6" i="25"/>
  <c r="F6" i="25"/>
  <c r="D7" i="25"/>
  <c r="G7" i="25" s="1"/>
  <c r="F7" i="25"/>
  <c r="D8" i="25"/>
  <c r="F8" i="25"/>
  <c r="G8" i="25"/>
  <c r="F9" i="25"/>
  <c r="F11" i="25"/>
  <c r="F17" i="25"/>
  <c r="D14" i="24"/>
  <c r="F14" i="24"/>
  <c r="D8" i="24"/>
  <c r="F8" i="24"/>
  <c r="G8" i="24"/>
  <c r="D7" i="24"/>
  <c r="F7" i="24"/>
  <c r="D5" i="24"/>
  <c r="F5" i="24"/>
  <c r="D9" i="24"/>
  <c r="F9" i="24"/>
  <c r="G9" i="24"/>
  <c r="D11" i="24"/>
  <c r="G11" i="24" s="1"/>
  <c r="F11" i="24"/>
  <c r="D13" i="24"/>
  <c r="F13" i="24"/>
  <c r="D12" i="24"/>
  <c r="F12" i="24"/>
  <c r="D6" i="24"/>
  <c r="F6" i="24"/>
  <c r="D10" i="24"/>
  <c r="G10" i="24" s="1"/>
  <c r="F10" i="24"/>
  <c r="D5" i="23"/>
  <c r="F5" i="23"/>
  <c r="D6" i="23"/>
  <c r="F6" i="23"/>
  <c r="D8" i="23"/>
  <c r="F8" i="23"/>
  <c r="D7" i="23"/>
  <c r="F7" i="23"/>
  <c r="G7" i="23" s="1"/>
  <c r="D12" i="23"/>
  <c r="G12" i="23" s="1"/>
  <c r="F12" i="23"/>
  <c r="D13" i="23"/>
  <c r="F13" i="23"/>
  <c r="D9" i="23"/>
  <c r="F9" i="23"/>
  <c r="D14" i="23"/>
  <c r="F14" i="23"/>
  <c r="D11" i="23"/>
  <c r="G11" i="23" s="1"/>
  <c r="F11" i="23"/>
  <c r="D10" i="23"/>
  <c r="F10" i="23"/>
  <c r="D15" i="23"/>
  <c r="G15" i="23" s="1"/>
  <c r="F15" i="23"/>
  <c r="D15" i="22"/>
  <c r="F15" i="22"/>
  <c r="D9" i="22"/>
  <c r="F9" i="22"/>
  <c r="D5" i="22"/>
  <c r="F5" i="22"/>
  <c r="D6" i="22"/>
  <c r="G6" i="22" s="1"/>
  <c r="F6" i="22"/>
  <c r="D8" i="22"/>
  <c r="G8" i="22" s="1"/>
  <c r="F8" i="22"/>
  <c r="D7" i="22"/>
  <c r="F7" i="22"/>
  <c r="D11" i="22"/>
  <c r="F11" i="22"/>
  <c r="D10" i="22"/>
  <c r="F10" i="22"/>
  <c r="D16" i="22"/>
  <c r="F16" i="22"/>
  <c r="D12" i="22"/>
  <c r="F12" i="22"/>
  <c r="D13" i="22"/>
  <c r="F13" i="22"/>
  <c r="D14" i="22"/>
  <c r="F14" i="22"/>
  <c r="D16" i="21"/>
  <c r="G16" i="21" s="1"/>
  <c r="F16" i="21"/>
  <c r="D8" i="21"/>
  <c r="F8" i="21"/>
  <c r="G8" i="21"/>
  <c r="D10" i="21"/>
  <c r="F10" i="21"/>
  <c r="D12" i="21"/>
  <c r="F12" i="21"/>
  <c r="D14" i="21"/>
  <c r="G14" i="21" s="1"/>
  <c r="F14" i="21"/>
  <c r="D6" i="21"/>
  <c r="G6" i="21" s="1"/>
  <c r="F6" i="21"/>
  <c r="D5" i="21"/>
  <c r="F5" i="21"/>
  <c r="D7" i="21"/>
  <c r="G7" i="21" s="1"/>
  <c r="F7" i="21"/>
  <c r="D9" i="21"/>
  <c r="F9" i="21"/>
  <c r="D11" i="21"/>
  <c r="F11" i="21"/>
  <c r="D13" i="21"/>
  <c r="F13" i="21"/>
  <c r="D15" i="21"/>
  <c r="F15" i="21"/>
  <c r="D10" i="20"/>
  <c r="F10" i="20"/>
  <c r="G10" i="20" s="1"/>
  <c r="D12" i="20"/>
  <c r="F12" i="20"/>
  <c r="D13" i="20"/>
  <c r="F13" i="20"/>
  <c r="D18" i="20"/>
  <c r="F18" i="20"/>
  <c r="D19" i="20"/>
  <c r="G19" i="20" s="1"/>
  <c r="F19" i="20"/>
  <c r="D20" i="20"/>
  <c r="F20" i="20"/>
  <c r="G20" i="20"/>
  <c r="D5" i="20"/>
  <c r="F5" i="20"/>
  <c r="D9" i="20"/>
  <c r="F9" i="20"/>
  <c r="D8" i="20"/>
  <c r="F8" i="20"/>
  <c r="G8" i="20"/>
  <c r="D6" i="20"/>
  <c r="F6" i="20"/>
  <c r="D11" i="20"/>
  <c r="F11" i="20"/>
  <c r="D15" i="20"/>
  <c r="F15" i="20"/>
  <c r="D16" i="20"/>
  <c r="F16" i="20"/>
  <c r="D17" i="20"/>
  <c r="F17" i="20"/>
  <c r="D14" i="20"/>
  <c r="F14" i="20"/>
  <c r="D7" i="20"/>
  <c r="F7" i="20"/>
  <c r="D18" i="19"/>
  <c r="F18" i="19"/>
  <c r="D20" i="19"/>
  <c r="F20" i="19"/>
  <c r="G20" i="19" s="1"/>
  <c r="D12" i="19"/>
  <c r="F12" i="19"/>
  <c r="D11" i="19"/>
  <c r="F11" i="19"/>
  <c r="D9" i="19"/>
  <c r="G9" i="19" s="1"/>
  <c r="F9" i="19"/>
  <c r="D14" i="19"/>
  <c r="F14" i="19"/>
  <c r="D15" i="19"/>
  <c r="F15" i="19"/>
  <c r="D16" i="19"/>
  <c r="F16" i="19"/>
  <c r="D23" i="19"/>
  <c r="F23" i="19"/>
  <c r="D7" i="19"/>
  <c r="F7" i="19"/>
  <c r="D5" i="19"/>
  <c r="F5" i="19"/>
  <c r="D8" i="19"/>
  <c r="F8" i="19"/>
  <c r="D10" i="19"/>
  <c r="F10" i="19"/>
  <c r="G10" i="19" s="1"/>
  <c r="D6" i="19"/>
  <c r="G6" i="19" s="1"/>
  <c r="F6" i="19"/>
  <c r="D13" i="19"/>
  <c r="F13" i="19"/>
  <c r="D17" i="19"/>
  <c r="G17" i="19" s="1"/>
  <c r="F17" i="19"/>
  <c r="D19" i="19"/>
  <c r="F19" i="19"/>
  <c r="G19" i="19" s="1"/>
  <c r="D21" i="19"/>
  <c r="G21" i="19" s="1"/>
  <c r="F21" i="19"/>
  <c r="D22" i="19"/>
  <c r="F22" i="19"/>
  <c r="D24" i="19"/>
  <c r="G24" i="19" s="1"/>
  <c r="F24" i="19"/>
  <c r="D6" i="18"/>
  <c r="F6" i="18"/>
  <c r="D5" i="18"/>
  <c r="G5" i="18" s="1"/>
  <c r="F5" i="18"/>
  <c r="D9" i="18"/>
  <c r="F9" i="18"/>
  <c r="D7" i="18"/>
  <c r="F7" i="18"/>
  <c r="D10" i="18"/>
  <c r="F10" i="18"/>
  <c r="D11" i="18"/>
  <c r="F11" i="18"/>
  <c r="D15" i="18"/>
  <c r="F15" i="18"/>
  <c r="D16" i="18"/>
  <c r="G16" i="18" s="1"/>
  <c r="F16" i="18"/>
  <c r="D8" i="18"/>
  <c r="F8" i="18"/>
  <c r="D12" i="18"/>
  <c r="F12" i="18"/>
  <c r="D13" i="18"/>
  <c r="F13" i="18"/>
  <c r="D14" i="18"/>
  <c r="F14" i="18"/>
  <c r="D21" i="17"/>
  <c r="F21" i="17"/>
  <c r="G21" i="17" s="1"/>
  <c r="D20" i="17"/>
  <c r="F20" i="17"/>
  <c r="D19" i="17"/>
  <c r="F19" i="17"/>
  <c r="D17" i="17"/>
  <c r="F17" i="17"/>
  <c r="D5" i="17"/>
  <c r="G5" i="17" s="1"/>
  <c r="F5" i="17"/>
  <c r="D6" i="17"/>
  <c r="F6" i="17"/>
  <c r="D8" i="17"/>
  <c r="F8" i="17"/>
  <c r="D10" i="17"/>
  <c r="F10" i="17"/>
  <c r="G10" i="17"/>
  <c r="D7" i="17"/>
  <c r="F7" i="17"/>
  <c r="D15" i="17"/>
  <c r="F15" i="17"/>
  <c r="D16" i="17"/>
  <c r="F16" i="17"/>
  <c r="D18" i="17"/>
  <c r="F18" i="17"/>
  <c r="D22" i="17"/>
  <c r="F22" i="17"/>
  <c r="D13" i="17"/>
  <c r="F13" i="17"/>
  <c r="D14" i="17"/>
  <c r="F14" i="17"/>
  <c r="D9" i="17"/>
  <c r="F9" i="17"/>
  <c r="D11" i="17"/>
  <c r="F11" i="17"/>
  <c r="D12" i="17"/>
  <c r="F12" i="17"/>
  <c r="D5" i="16"/>
  <c r="F5" i="16"/>
  <c r="D6" i="16"/>
  <c r="F6" i="16"/>
  <c r="D7" i="16"/>
  <c r="F7" i="16"/>
  <c r="G7" i="16"/>
  <c r="D8" i="16"/>
  <c r="F8" i="16"/>
  <c r="D14" i="16"/>
  <c r="F14" i="16"/>
  <c r="D10" i="16"/>
  <c r="G10" i="16" s="1"/>
  <c r="F10" i="16"/>
  <c r="D16" i="16"/>
  <c r="G16" i="16" s="1"/>
  <c r="F16" i="16"/>
  <c r="D12" i="16"/>
  <c r="F12" i="16"/>
  <c r="D13" i="16"/>
  <c r="F13" i="16"/>
  <c r="D15" i="16"/>
  <c r="F15" i="16"/>
  <c r="D11" i="16"/>
  <c r="F11" i="16"/>
  <c r="D9" i="16"/>
  <c r="F9" i="16"/>
  <c r="D17" i="16"/>
  <c r="F17" i="16"/>
  <c r="D18" i="16"/>
  <c r="F18" i="16"/>
  <c r="D14" i="15"/>
  <c r="F14" i="15"/>
  <c r="D15" i="15"/>
  <c r="F15" i="15"/>
  <c r="F19" i="14"/>
  <c r="D19" i="14"/>
  <c r="D6" i="14"/>
  <c r="F6" i="14"/>
  <c r="D7" i="14"/>
  <c r="G7" i="14" s="1"/>
  <c r="F7" i="14"/>
  <c r="D8" i="14"/>
  <c r="F8" i="14"/>
  <c r="G8" i="14"/>
  <c r="D9" i="14"/>
  <c r="F9" i="14"/>
  <c r="D10" i="14"/>
  <c r="F10" i="14"/>
  <c r="D11" i="14"/>
  <c r="G11" i="14" s="1"/>
  <c r="F11" i="14"/>
  <c r="D12" i="14"/>
  <c r="G12" i="14" s="1"/>
  <c r="F12" i="14"/>
  <c r="D13" i="14"/>
  <c r="F13" i="14"/>
  <c r="D14" i="14"/>
  <c r="G14" i="14" s="1"/>
  <c r="F14" i="14"/>
  <c r="D15" i="14"/>
  <c r="F15" i="14"/>
  <c r="D16" i="14"/>
  <c r="F16" i="14"/>
  <c r="D17" i="14"/>
  <c r="F17" i="14"/>
  <c r="D18" i="14"/>
  <c r="F18" i="14"/>
  <c r="F5" i="14"/>
  <c r="D5" i="14"/>
  <c r="F6" i="10"/>
  <c r="D6" i="10"/>
  <c r="F7" i="10"/>
  <c r="D7" i="10"/>
  <c r="F8" i="10"/>
  <c r="D8" i="10"/>
  <c r="F9" i="10"/>
  <c r="D9" i="10"/>
  <c r="F10" i="10"/>
  <c r="G10" i="10" s="1"/>
  <c r="D10" i="10"/>
  <c r="F11" i="10"/>
  <c r="D11" i="10"/>
  <c r="F12" i="10"/>
  <c r="D12" i="10"/>
  <c r="G12" i="10" s="1"/>
  <c r="F13" i="10"/>
  <c r="D13" i="10"/>
  <c r="G13" i="10" s="1"/>
  <c r="F14" i="10"/>
  <c r="D14" i="10"/>
  <c r="F15" i="10"/>
  <c r="D15" i="10"/>
  <c r="F5" i="10"/>
  <c r="D5" i="10"/>
  <c r="F6" i="9"/>
  <c r="D6" i="9"/>
  <c r="F7" i="9"/>
  <c r="D7" i="9"/>
  <c r="F8" i="9"/>
  <c r="D8" i="9"/>
  <c r="F9" i="9"/>
  <c r="D9" i="9"/>
  <c r="F10" i="9"/>
  <c r="D10" i="9"/>
  <c r="F11" i="9"/>
  <c r="D11" i="9"/>
  <c r="G11" i="9"/>
  <c r="F12" i="9"/>
  <c r="D12" i="9"/>
  <c r="F13" i="9"/>
  <c r="D13" i="9"/>
  <c r="G13" i="9" s="1"/>
  <c r="F14" i="9"/>
  <c r="D14" i="9"/>
  <c r="F15" i="9"/>
  <c r="D15" i="9"/>
  <c r="G15" i="9" s="1"/>
  <c r="F16" i="9"/>
  <c r="D16" i="9"/>
  <c r="F17" i="9"/>
  <c r="D17" i="9"/>
  <c r="G17" i="9" s="1"/>
  <c r="F18" i="9"/>
  <c r="D18" i="9"/>
  <c r="G18" i="9" s="1"/>
  <c r="F5" i="9"/>
  <c r="D5" i="9"/>
  <c r="F6" i="7"/>
  <c r="D6" i="7"/>
  <c r="G6" i="7" s="1"/>
  <c r="F7" i="7"/>
  <c r="D7" i="7"/>
  <c r="F8" i="7"/>
  <c r="D8" i="7"/>
  <c r="G8" i="7" s="1"/>
  <c r="F9" i="7"/>
  <c r="D9" i="7"/>
  <c r="F10" i="7"/>
  <c r="D10" i="7"/>
  <c r="F11" i="7"/>
  <c r="D11" i="7"/>
  <c r="F12" i="7"/>
  <c r="D12" i="7"/>
  <c r="F13" i="7"/>
  <c r="D13" i="7"/>
  <c r="G13" i="7"/>
  <c r="F14" i="7"/>
  <c r="D14" i="7"/>
  <c r="F15" i="7"/>
  <c r="D15" i="7"/>
  <c r="G15" i="7" s="1"/>
  <c r="F16" i="7"/>
  <c r="D16" i="7"/>
  <c r="F17" i="7"/>
  <c r="D17" i="7"/>
  <c r="G17" i="7" s="1"/>
  <c r="F18" i="7"/>
  <c r="D18" i="7"/>
  <c r="F19" i="7"/>
  <c r="D19" i="7"/>
  <c r="F5" i="7"/>
  <c r="D5" i="7"/>
  <c r="F6" i="6"/>
  <c r="D6" i="6"/>
  <c r="F7" i="6"/>
  <c r="D7" i="6"/>
  <c r="F8" i="6"/>
  <c r="D8" i="6"/>
  <c r="G8" i="6" s="1"/>
  <c r="F9" i="6"/>
  <c r="D9" i="6"/>
  <c r="G9" i="6" s="1"/>
  <c r="F10" i="6"/>
  <c r="D10" i="6"/>
  <c r="F11" i="6"/>
  <c r="D11" i="6"/>
  <c r="G11" i="6" s="1"/>
  <c r="F12" i="6"/>
  <c r="G12" i="6" s="1"/>
  <c r="D12" i="6"/>
  <c r="F13" i="6"/>
  <c r="D13" i="6"/>
  <c r="G13" i="6" s="1"/>
  <c r="F14" i="6"/>
  <c r="G14" i="6" s="1"/>
  <c r="D14" i="6"/>
  <c r="F15" i="6"/>
  <c r="D15" i="6"/>
  <c r="G15" i="6" s="1"/>
  <c r="F16" i="6"/>
  <c r="D16" i="6"/>
  <c r="F17" i="6"/>
  <c r="D17" i="6"/>
  <c r="G17" i="6" s="1"/>
  <c r="F18" i="6"/>
  <c r="G18" i="6" s="1"/>
  <c r="D18" i="6"/>
  <c r="F19" i="6"/>
  <c r="D19" i="6"/>
  <c r="F20" i="6"/>
  <c r="D20" i="6"/>
  <c r="F21" i="6"/>
  <c r="D21" i="6"/>
  <c r="G21" i="6" s="1"/>
  <c r="F22" i="6"/>
  <c r="D22" i="6"/>
  <c r="F5" i="6"/>
  <c r="D5" i="6"/>
  <c r="F6" i="8"/>
  <c r="D6" i="8"/>
  <c r="G6" i="8" s="1"/>
  <c r="F7" i="8"/>
  <c r="D7" i="8"/>
  <c r="F8" i="8"/>
  <c r="D8" i="8"/>
  <c r="F9" i="8"/>
  <c r="D9" i="8"/>
  <c r="F10" i="8"/>
  <c r="D10" i="8"/>
  <c r="F11" i="8"/>
  <c r="D11" i="8"/>
  <c r="F12" i="8"/>
  <c r="D12" i="8"/>
  <c r="G12" i="8" s="1"/>
  <c r="F13" i="8"/>
  <c r="D13" i="8"/>
  <c r="G13" i="8" s="1"/>
  <c r="F14" i="8"/>
  <c r="D14" i="8"/>
  <c r="F15" i="8"/>
  <c r="D15" i="8"/>
  <c r="G15" i="8" s="1"/>
  <c r="F16" i="8"/>
  <c r="D16" i="8"/>
  <c r="F17" i="8"/>
  <c r="D17" i="8"/>
  <c r="F5" i="8"/>
  <c r="D5" i="8"/>
  <c r="G5" i="8" s="1"/>
  <c r="F6" i="11"/>
  <c r="D6" i="11"/>
  <c r="F7" i="11"/>
  <c r="D7" i="11"/>
  <c r="F8" i="11"/>
  <c r="D8" i="11"/>
  <c r="G8" i="11" s="1"/>
  <c r="F9" i="11"/>
  <c r="D9" i="11"/>
  <c r="F10" i="11"/>
  <c r="D10" i="11"/>
  <c r="G10" i="11" s="1"/>
  <c r="F11" i="11"/>
  <c r="D11" i="11"/>
  <c r="F12" i="11"/>
  <c r="D12" i="11"/>
  <c r="F13" i="11"/>
  <c r="D13" i="11"/>
  <c r="F14" i="11"/>
  <c r="D14" i="11"/>
  <c r="F5" i="11"/>
  <c r="D5" i="11"/>
  <c r="G5" i="11" s="1"/>
  <c r="F6" i="1"/>
  <c r="D6" i="1"/>
  <c r="G6" i="1" s="1"/>
  <c r="F7" i="1"/>
  <c r="D7" i="1"/>
  <c r="F8" i="1"/>
  <c r="D8" i="1"/>
  <c r="G8" i="1" s="1"/>
  <c r="F9" i="1"/>
  <c r="D9" i="1"/>
  <c r="F10" i="1"/>
  <c r="D10" i="1"/>
  <c r="F11" i="1"/>
  <c r="G11" i="1" s="1"/>
  <c r="D11" i="1"/>
  <c r="F12" i="1"/>
  <c r="D12" i="1"/>
  <c r="F5" i="1"/>
  <c r="D5" i="1"/>
  <c r="D14" i="12"/>
  <c r="F14" i="12"/>
  <c r="D13" i="12"/>
  <c r="F13" i="12"/>
  <c r="D12" i="12"/>
  <c r="F12" i="12"/>
  <c r="D11" i="12"/>
  <c r="F11" i="12"/>
  <c r="D10" i="12"/>
  <c r="F10" i="12"/>
  <c r="D9" i="12"/>
  <c r="F9" i="12"/>
  <c r="D8" i="12"/>
  <c r="F8" i="12"/>
  <c r="G8" i="12" s="1"/>
  <c r="D7" i="12"/>
  <c r="F7" i="12"/>
  <c r="D6" i="12"/>
  <c r="F6" i="12"/>
  <c r="D5" i="12"/>
  <c r="F5" i="12"/>
  <c r="D6" i="13"/>
  <c r="F6" i="13"/>
  <c r="D7" i="13"/>
  <c r="F7" i="13"/>
  <c r="D8" i="13"/>
  <c r="F8" i="13"/>
  <c r="D9" i="13"/>
  <c r="F9" i="13"/>
  <c r="D10" i="13"/>
  <c r="F10" i="13"/>
  <c r="D11" i="13"/>
  <c r="F11" i="13"/>
  <c r="D12" i="13"/>
  <c r="F12" i="13"/>
  <c r="D13" i="13"/>
  <c r="F13" i="13"/>
  <c r="D14" i="13"/>
  <c r="G14" i="13" s="1"/>
  <c r="F14" i="13"/>
  <c r="D15" i="13"/>
  <c r="F15" i="13"/>
  <c r="D16" i="13"/>
  <c r="F16" i="13"/>
  <c r="D17" i="13"/>
  <c r="F17" i="13"/>
  <c r="D5" i="13"/>
  <c r="F5" i="13"/>
  <c r="D19" i="15"/>
  <c r="F19" i="15"/>
  <c r="D18" i="15"/>
  <c r="F18" i="15"/>
  <c r="D13" i="15"/>
  <c r="F13" i="15"/>
  <c r="D16" i="15"/>
  <c r="G16" i="15" s="1"/>
  <c r="F16" i="15"/>
  <c r="D12" i="15"/>
  <c r="F12" i="15"/>
  <c r="G12" i="15"/>
  <c r="D9" i="15"/>
  <c r="F9" i="15"/>
  <c r="D10" i="15"/>
  <c r="F10" i="15"/>
  <c r="D7" i="15"/>
  <c r="F7" i="15"/>
  <c r="G7" i="15" s="1"/>
  <c r="D17" i="15"/>
  <c r="G17" i="15" s="1"/>
  <c r="F17" i="15"/>
  <c r="D11" i="15"/>
  <c r="F11" i="15"/>
  <c r="D8" i="15"/>
  <c r="G8" i="15" s="1"/>
  <c r="F8" i="15"/>
  <c r="D6" i="15"/>
  <c r="F6" i="15"/>
  <c r="D5" i="15"/>
  <c r="F5" i="15"/>
  <c r="G12" i="12" l="1"/>
  <c r="G12" i="1"/>
  <c r="G7" i="17"/>
  <c r="G16" i="8"/>
  <c r="G14" i="9"/>
  <c r="G6" i="9"/>
  <c r="G15" i="10"/>
  <c r="G6" i="10"/>
  <c r="G8" i="19"/>
  <c r="G16" i="19"/>
  <c r="G13" i="13"/>
  <c r="G9" i="13"/>
  <c r="G7" i="13"/>
  <c r="G7" i="12"/>
  <c r="G6" i="11"/>
  <c r="G20" i="6"/>
  <c r="G12" i="17"/>
  <c r="G9" i="27"/>
  <c r="G8" i="28"/>
  <c r="G14" i="28"/>
  <c r="G11" i="8"/>
  <c r="G9" i="8"/>
  <c r="G10" i="6"/>
  <c r="G16" i="7"/>
  <c r="G12" i="7"/>
  <c r="G10" i="7"/>
  <c r="G5" i="10"/>
  <c r="G9" i="10"/>
  <c r="G7" i="10"/>
  <c r="G5" i="14"/>
  <c r="G6" i="17"/>
  <c r="G10" i="18"/>
  <c r="G9" i="20"/>
  <c r="G18" i="26"/>
  <c r="G20" i="26"/>
  <c r="G10" i="15"/>
  <c r="G9" i="12"/>
  <c r="G10" i="14"/>
  <c r="G17" i="17"/>
  <c r="G7" i="11"/>
  <c r="G15" i="14"/>
  <c r="G15" i="17"/>
  <c r="G20" i="17"/>
  <c r="G19" i="7"/>
  <c r="G6" i="14"/>
  <c r="G15" i="15"/>
  <c r="G18" i="16"/>
  <c r="G9" i="16"/>
  <c r="G15" i="16"/>
  <c r="G5" i="16"/>
  <c r="G11" i="18"/>
  <c r="G6" i="18"/>
  <c r="G23" i="19"/>
  <c r="G14" i="22"/>
  <c r="G12" i="22"/>
  <c r="G10" i="22"/>
  <c r="G7" i="22"/>
  <c r="G15" i="22"/>
  <c r="G14" i="23"/>
  <c r="G6" i="24"/>
  <c r="G14" i="27"/>
  <c r="G21" i="27"/>
  <c r="G10" i="28"/>
  <c r="G5" i="28"/>
  <c r="G13" i="28"/>
  <c r="G6" i="15"/>
  <c r="G11" i="12"/>
  <c r="G9" i="11"/>
  <c r="G18" i="17"/>
  <c r="G8" i="17"/>
  <c r="G14" i="19"/>
  <c r="G16" i="20"/>
  <c r="G9" i="21"/>
  <c r="G12" i="21"/>
  <c r="G8" i="23"/>
  <c r="G5" i="23"/>
  <c r="G7" i="26"/>
  <c r="G12" i="27"/>
  <c r="G6" i="27"/>
  <c r="G7" i="28"/>
  <c r="G13" i="15"/>
  <c r="G19" i="15"/>
  <c r="G17" i="13"/>
  <c r="G15" i="13"/>
  <c r="G10" i="13"/>
  <c r="G6" i="13"/>
  <c r="G13" i="12"/>
  <c r="G9" i="15"/>
  <c r="G5" i="13"/>
  <c r="G9" i="1"/>
  <c r="G7" i="1"/>
  <c r="G7" i="8"/>
  <c r="G5" i="6"/>
  <c r="G16" i="6"/>
  <c r="G5" i="7"/>
  <c r="G7" i="7"/>
  <c r="G14" i="10"/>
  <c r="G9" i="14"/>
  <c r="G19" i="14"/>
  <c r="G14" i="15"/>
  <c r="G11" i="16"/>
  <c r="G8" i="16"/>
  <c r="G22" i="17"/>
  <c r="G8" i="18"/>
  <c r="G7" i="18"/>
  <c r="G15" i="20"/>
  <c r="G6" i="20"/>
  <c r="G5" i="20"/>
  <c r="G18" i="20"/>
  <c r="G12" i="20"/>
  <c r="G16" i="22"/>
  <c r="G7" i="24"/>
  <c r="G9" i="25"/>
  <c r="G11" i="25"/>
  <c r="G10" i="25"/>
  <c r="G19" i="26"/>
  <c r="G7" i="27"/>
  <c r="G15" i="27"/>
  <c r="G18" i="28"/>
  <c r="G5" i="15"/>
  <c r="G5" i="1"/>
  <c r="G8" i="8"/>
  <c r="G16" i="14"/>
  <c r="G6" i="16"/>
  <c r="G14" i="18"/>
  <c r="G7" i="19"/>
  <c r="G15" i="19"/>
  <c r="G11" i="21"/>
  <c r="G14" i="24"/>
  <c r="G14" i="26"/>
  <c r="G10" i="27"/>
  <c r="G12" i="28"/>
  <c r="G11" i="13"/>
  <c r="G8" i="13"/>
  <c r="G5" i="12"/>
  <c r="G13" i="11"/>
  <c r="G11" i="11"/>
  <c r="G6" i="6"/>
  <c r="G12" i="9"/>
  <c r="G9" i="9"/>
  <c r="G7" i="9"/>
  <c r="G9" i="17"/>
  <c r="G13" i="17"/>
  <c r="G7" i="20"/>
  <c r="G17" i="20"/>
  <c r="G9" i="22"/>
  <c r="G10" i="23"/>
  <c r="G9" i="23"/>
  <c r="G5" i="25"/>
  <c r="G10" i="8"/>
  <c r="G5" i="9"/>
  <c r="G18" i="14"/>
  <c r="G12" i="16"/>
  <c r="G14" i="16"/>
  <c r="G12" i="18"/>
  <c r="G11" i="19"/>
  <c r="G15" i="21"/>
  <c r="G13" i="24"/>
  <c r="G5" i="24"/>
  <c r="G13" i="26"/>
  <c r="G18" i="27"/>
  <c r="G9" i="28"/>
  <c r="G14" i="11"/>
  <c r="G12" i="11"/>
  <c r="G14" i="8"/>
  <c r="G22" i="6"/>
  <c r="G7" i="6"/>
  <c r="G14" i="7"/>
  <c r="G11" i="7"/>
  <c r="G9" i="7"/>
  <c r="G10" i="9"/>
  <c r="G8" i="9"/>
  <c r="G8" i="10"/>
  <c r="G11" i="17"/>
  <c r="G9" i="18"/>
  <c r="G18" i="19"/>
  <c r="G10" i="21"/>
  <c r="G17" i="25"/>
  <c r="G12" i="25"/>
  <c r="G10" i="26"/>
  <c r="G23" i="27"/>
  <c r="G11" i="15"/>
  <c r="G12" i="13"/>
  <c r="G16" i="17"/>
  <c r="G5" i="19"/>
  <c r="G5" i="22"/>
  <c r="G6" i="25"/>
  <c r="G5" i="26"/>
  <c r="G19" i="27"/>
  <c r="G11" i="28"/>
  <c r="G16" i="13"/>
  <c r="G10" i="12"/>
  <c r="G17" i="14"/>
  <c r="G17" i="16"/>
  <c r="G14" i="17"/>
  <c r="G13" i="18"/>
  <c r="G13" i="19"/>
  <c r="G14" i="20"/>
  <c r="G13" i="21"/>
  <c r="G11" i="22"/>
  <c r="G6" i="23"/>
  <c r="G9" i="26"/>
  <c r="G11" i="27"/>
  <c r="G16" i="28"/>
  <c r="G14" i="12"/>
  <c r="G13" i="14"/>
  <c r="G13" i="16"/>
  <c r="G15" i="18"/>
  <c r="G11" i="20"/>
  <c r="G5" i="21"/>
  <c r="G12" i="24"/>
  <c r="G18" i="15"/>
  <c r="G6" i="12"/>
  <c r="G10" i="1"/>
  <c r="G17" i="8"/>
  <c r="G19" i="6"/>
  <c r="G18" i="7"/>
  <c r="G16" i="9"/>
  <c r="G11" i="10"/>
  <c r="G19" i="17"/>
  <c r="G22" i="19"/>
  <c r="G12" i="19"/>
  <c r="G13" i="20"/>
  <c r="G13" i="22"/>
  <c r="G13" i="23"/>
  <c r="G15" i="25"/>
  <c r="G23" i="26"/>
</calcChain>
</file>

<file path=xl/sharedStrings.xml><?xml version="1.0" encoding="utf-8"?>
<sst xmlns="http://schemas.openxmlformats.org/spreadsheetml/2006/main" count="666" uniqueCount="176">
  <si>
    <t>Final Standings 1997</t>
  </si>
  <si>
    <t>Total</t>
  </si>
  <si>
    <t>John Nothdurft</t>
  </si>
  <si>
    <t>Andrew Robinson</t>
  </si>
  <si>
    <t>Harvey Quaresmini</t>
  </si>
  <si>
    <t>Colin Schofield</t>
  </si>
  <si>
    <t>Nathan Davidson</t>
  </si>
  <si>
    <t>Doug Foster</t>
  </si>
  <si>
    <t>Val Horler</t>
  </si>
  <si>
    <t>Eddie Ottschoffski</t>
  </si>
  <si>
    <t>Mark Winn</t>
  </si>
  <si>
    <t>Joe Tarnawski</t>
  </si>
  <si>
    <t>Brian Willcock</t>
  </si>
  <si>
    <t>Adam Bedi</t>
  </si>
  <si>
    <t>Aaron Michaux</t>
  </si>
  <si>
    <t>Josh Ashwood</t>
  </si>
  <si>
    <t>Peter Hiller</t>
  </si>
  <si>
    <t>Paul Evans</t>
  </si>
  <si>
    <t>Nikki Jones</t>
  </si>
  <si>
    <t>No.</t>
  </si>
  <si>
    <t>Name</t>
  </si>
  <si>
    <t>Victor Davidovici</t>
  </si>
  <si>
    <t>Kieron Olm-Milligan</t>
  </si>
  <si>
    <t>Chris Yu</t>
  </si>
  <si>
    <t>Michael Davidovici</t>
  </si>
  <si>
    <t>Tim Hughes</t>
  </si>
  <si>
    <t>Brian Thomas</t>
  </si>
  <si>
    <t>Final Standings 1998</t>
  </si>
  <si>
    <t>Final Standings 1999</t>
  </si>
  <si>
    <t>Gabriel Boross</t>
  </si>
  <si>
    <t>Ben Lazarus</t>
  </si>
  <si>
    <t>Luke Murray</t>
  </si>
  <si>
    <t>Final Standings 1996</t>
  </si>
  <si>
    <t>Sreeni Katta</t>
  </si>
  <si>
    <t>Niels Damm</t>
  </si>
  <si>
    <t>Final Standings 1995</t>
  </si>
  <si>
    <t>Phillip Kirkman</t>
  </si>
  <si>
    <t>Toby Wade</t>
  </si>
  <si>
    <t>James Hiller</t>
  </si>
  <si>
    <t>Sam Constantin</t>
  </si>
  <si>
    <t>Final Standings 2000</t>
  </si>
  <si>
    <t>Michael Hussey</t>
  </si>
  <si>
    <t>Final Standings 2001</t>
  </si>
  <si>
    <t>George Flitcroft-Smith</t>
  </si>
  <si>
    <t>John Curran</t>
  </si>
  <si>
    <t>Final Standings 2002</t>
  </si>
  <si>
    <t>Tony Howes</t>
  </si>
  <si>
    <t>Debbie Jenkins</t>
  </si>
  <si>
    <t>Nathan Smith</t>
  </si>
  <si>
    <t>Marty Chadwick</t>
  </si>
  <si>
    <t>Simon Williams</t>
  </si>
  <si>
    <t>Joe Tarnawski Trophy</t>
  </si>
  <si>
    <t>Final Standings 1994</t>
  </si>
  <si>
    <t>Final Standings 2003</t>
  </si>
  <si>
    <t>X</t>
  </si>
  <si>
    <t>Ramon Resurreccion</t>
  </si>
  <si>
    <t>Phillip Mulholland</t>
  </si>
  <si>
    <t>Leslie Muir</t>
  </si>
  <si>
    <t>Arabella Farnese</t>
  </si>
  <si>
    <t>Stephen Ferrant-Smith</t>
  </si>
  <si>
    <t>Ken Vaucher</t>
  </si>
  <si>
    <t>Malcolm Muir</t>
  </si>
  <si>
    <t>Joe Tarnawski *</t>
  </si>
  <si>
    <t>* After he won this trophy in 1995, Joe requested that he be ineligible in future years.</t>
  </si>
  <si>
    <t>Lightning %</t>
  </si>
  <si>
    <t>Allegro    %</t>
  </si>
  <si>
    <t>Allegro points</t>
  </si>
  <si>
    <t>Lightning points</t>
  </si>
  <si>
    <t>Stuart Holt</t>
  </si>
  <si>
    <t>Steve Quick</t>
  </si>
  <si>
    <t>Luthien Russell</t>
  </si>
  <si>
    <t>Ray Adams</t>
  </si>
  <si>
    <t>Stuart Wilson</t>
  </si>
  <si>
    <t>Final Standings 2004</t>
  </si>
  <si>
    <t>Current Standings 2005</t>
  </si>
  <si>
    <t>Mark Taylor</t>
  </si>
  <si>
    <t>Mick Waters</t>
  </si>
  <si>
    <t>Garvin Gray</t>
  </si>
  <si>
    <t>Tim Johnson</t>
  </si>
  <si>
    <t>Gordon Powell</t>
  </si>
  <si>
    <t>Cameron De Vere</t>
  </si>
  <si>
    <t>Greg Colwell</t>
  </si>
  <si>
    <t>Ellis Markson</t>
  </si>
  <si>
    <t>Tom Szekely</t>
  </si>
  <si>
    <t>Final Standings 2006</t>
  </si>
  <si>
    <t>Kieran Lyons</t>
  </si>
  <si>
    <t>Nathan Shaw</t>
  </si>
  <si>
    <t>Russell Lyons</t>
  </si>
  <si>
    <t>Final Standings 2007</t>
  </si>
  <si>
    <t>Brendan Griffen</t>
  </si>
  <si>
    <t>John Roper</t>
  </si>
  <si>
    <t>Thomas Robinson</t>
  </si>
  <si>
    <t>Mark Borrill</t>
  </si>
  <si>
    <t>Jonathan Bester</t>
  </si>
  <si>
    <t>Matthew Bester</t>
  </si>
  <si>
    <t>Peter Ford</t>
  </si>
  <si>
    <t>Josh Ford</t>
  </si>
  <si>
    <t>Joseph Curtain</t>
  </si>
  <si>
    <t>Final Standings 2008</t>
  </si>
  <si>
    <t>Brendan Griffin</t>
  </si>
  <si>
    <t>Matthew Cooper</t>
  </si>
  <si>
    <t>Gary Sands</t>
  </si>
  <si>
    <t>Final Standings 2009</t>
  </si>
  <si>
    <t>Andrew Robinson</t>
  </si>
  <si>
    <t>Jim Petrie</t>
  </si>
  <si>
    <t>Kieran Lyons</t>
  </si>
  <si>
    <t>Brian Willcock</t>
  </si>
  <si>
    <t>Jonathan Wilson</t>
  </si>
  <si>
    <t>Final Standings 2010</t>
  </si>
  <si>
    <t>Final Standings 2011</t>
  </si>
  <si>
    <t>Marcus Porter</t>
  </si>
  <si>
    <t>Cameron De Vere</t>
  </si>
  <si>
    <t>John Ryland</t>
  </si>
  <si>
    <t>Martin Laizans</t>
  </si>
  <si>
    <t>Final Standings 2012</t>
  </si>
  <si>
    <t>Andrew Mather</t>
  </si>
  <si>
    <t>Shane Mather</t>
  </si>
  <si>
    <t>Joe Curtain</t>
  </si>
  <si>
    <t>Brian Stevens</t>
  </si>
  <si>
    <t>George Flitcroft Smith</t>
  </si>
  <si>
    <t>Final Standings 2013</t>
  </si>
  <si>
    <t>Final Standings 2014</t>
  </si>
  <si>
    <t>Joshua Morris</t>
  </si>
  <si>
    <t>Tony Morris</t>
  </si>
  <si>
    <t>Ben Tidswell</t>
  </si>
  <si>
    <t>Nick Petrie</t>
  </si>
  <si>
    <t>Metin Ozaslan</t>
  </si>
  <si>
    <t>Adam Morris</t>
  </si>
  <si>
    <t>Nathan Key</t>
  </si>
  <si>
    <t>Tom Humphries</t>
  </si>
  <si>
    <t>Final Standings 2015</t>
  </si>
  <si>
    <t>Final Standings 2016</t>
  </si>
  <si>
    <t>Daniel Sheldon</t>
  </si>
  <si>
    <t>Daniel Clancy</t>
  </si>
  <si>
    <t>Theodora Brewster</t>
  </si>
  <si>
    <t>Rex Scarf</t>
  </si>
  <si>
    <t>Rob Joyce</t>
  </si>
  <si>
    <t>Thomas Johnston</t>
  </si>
  <si>
    <t>Jacques Van Rensberg</t>
  </si>
  <si>
    <t>Final Standings 2017</t>
  </si>
  <si>
    <t>Max Crocker</t>
  </si>
  <si>
    <t>Chee Seng Lue</t>
  </si>
  <si>
    <t>Mark Pendrith</t>
  </si>
  <si>
    <t>Final Standings 2018</t>
  </si>
  <si>
    <t>Graham Redding</t>
  </si>
  <si>
    <t>Final Standings 2019</t>
  </si>
  <si>
    <t>Warren Ward</t>
  </si>
  <si>
    <t>Phil Eichinski</t>
  </si>
  <si>
    <t>Matthew Gentle</t>
  </si>
  <si>
    <t>Final Standings 2020</t>
  </si>
  <si>
    <t>Jeeva Praveen</t>
  </si>
  <si>
    <t>Methul Jayasundara</t>
  </si>
  <si>
    <t>Bradley Sachse</t>
  </si>
  <si>
    <t>Thomas Worrall</t>
  </si>
  <si>
    <t>Ian Li</t>
  </si>
  <si>
    <t>William Tu</t>
  </si>
  <si>
    <t>James Beeley</t>
  </si>
  <si>
    <t>Matthew Chippendale</t>
  </si>
  <si>
    <t>Elizabeth Williams</t>
  </si>
  <si>
    <t>Chesley Cutler</t>
  </si>
  <si>
    <t>Caiseal O'Donohue</t>
  </si>
  <si>
    <t>Bede House</t>
  </si>
  <si>
    <t>Niko Thong</t>
  </si>
  <si>
    <t>Mahender Samtani</t>
  </si>
  <si>
    <t>Corey Van Jaarsveldt</t>
  </si>
  <si>
    <t>Andres Rueda</t>
  </si>
  <si>
    <t>Elijah Maguire</t>
  </si>
  <si>
    <t>Tim Beard</t>
  </si>
  <si>
    <t>Jarrod King</t>
  </si>
  <si>
    <t>Pavan Arun</t>
  </si>
  <si>
    <t>Gopal Chetti</t>
  </si>
  <si>
    <t>Final Standings 2021</t>
  </si>
  <si>
    <t>Final Standings 2022</t>
  </si>
  <si>
    <t>Bradley Simmons</t>
  </si>
  <si>
    <t>Caleb Hall</t>
  </si>
  <si>
    <t>Ryan Lyons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</si>
</sst>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;[Red]\-&quot;$&quot;#,##0.00"/>
    <numFmt numFmtId="164" formatCode="#,##0&quot;£&quot;_);[Red]\(#,##0&quot;£&quot;\)"/>
    <numFmt numFmtId="165" formatCode="#,##0.00&quot;£&quot;_);\(#,##0.00&quot;£&quot;\)"/>
    <numFmt numFmtId="166" formatCode="#,##0.00&quot;£&quot;_);[Red]\(#,##0.00&quot;£&quot;\)"/>
    <numFmt numFmtId="167" formatCode="_ * #,##0_)&quot;£&quot;_ ;_ * \(#,##0\)&quot;£&quot;_ ;_ * &quot;-&quot;_)&quot;£&quot;_ ;_ @_ "/>
    <numFmt numFmtId="168" formatCode="_ * #,##0_)_£_ ;_ * \(#,##0\)_£_ ;_ * &quot;-&quot;_)_£_ ;_ @_ "/>
    <numFmt numFmtId="169" formatCode="_ * #,##0.00_)&quot;£&quot;_ ;_ * \(#,##0.00\)&quot;£&quot;_ ;_ * &quot;-&quot;??_)&quot;£&quot;_ ;_ @_ "/>
    <numFmt numFmtId="170" formatCode="_ * #,##0.00_)_£_ ;_ * \(#,##0.00\)_£_ ;_ * &quot;-&quot;??_)_£_ ;_ @_ "/>
    <numFmt numFmtId="171" formatCode="#,##0\ &quot;F&quot;;\-#,##0\ &quot;F&quot;"/>
    <numFmt numFmtId="172" formatCode="0%;\(0%\)"/>
    <numFmt numFmtId="173" formatCode="_(* #,##0,_);[Red]_(* \(#,##0,\);_(* &quot;&quot;\ \-\ &quot;&quot;_);_(@_)"/>
    <numFmt numFmtId="174" formatCode="_(* #,##0,,_);_(* \(#,##0,,\);_(* &quot;-&quot;_)"/>
    <numFmt numFmtId="175" formatCode="0.0"/>
  </numFmts>
  <fonts count="16" x14ac:knownFonts="1">
    <font>
      <sz val="12"/>
      <name val="Times New Roman"/>
    </font>
    <font>
      <sz val="10"/>
      <name val="Arial"/>
      <family val="2"/>
    </font>
    <font>
      <sz val="10"/>
      <name val="Arial"/>
      <family val="2"/>
    </font>
    <font>
      <sz val="12"/>
      <name val="Tms Rmn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173" fontId="1" fillId="0" borderId="0" applyFill="0" applyBorder="0" applyAlignment="0"/>
    <xf numFmtId="165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164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164" fontId="1" fillId="0" borderId="0" applyFont="0" applyFill="0" applyBorder="0" applyAlignment="0" applyProtection="0"/>
    <xf numFmtId="8" fontId="3" fillId="0" borderId="1"/>
    <xf numFmtId="165" fontId="1" fillId="0" borderId="0" applyFont="0" applyFill="0" applyBorder="0" applyAlignment="0" applyProtection="0"/>
    <xf numFmtId="14" fontId="4" fillId="0" borderId="0" applyFill="0" applyBorder="0" applyAlignment="0"/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0" fontId="5" fillId="0" borderId="2" applyNumberFormat="0" applyAlignment="0" applyProtection="0">
      <alignment horizontal="left"/>
    </xf>
    <xf numFmtId="0" fontId="5" fillId="0" borderId="3">
      <alignment horizontal="left"/>
    </xf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174" fontId="1" fillId="0" borderId="0"/>
    <xf numFmtId="168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0" fontId="6" fillId="0" borderId="4"/>
    <xf numFmtId="0" fontId="7" fillId="0" borderId="5"/>
    <xf numFmtId="49" fontId="4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</cellStyleXfs>
  <cellXfs count="55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175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5" fontId="9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9" fillId="0" borderId="7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5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2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</cellXfs>
  <cellStyles count="38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(0.00)" xfId="10" xr:uid="{00000000-0005-0000-0000-000009000000}"/>
    <cellStyle name="Currency [00]" xfId="11" xr:uid="{00000000-0005-0000-0000-00000A000000}"/>
    <cellStyle name="Date Short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Header1" xfId="18" xr:uid="{00000000-0005-0000-0000-000011000000}"/>
    <cellStyle name="Header2" xfId="19" xr:uid="{00000000-0005-0000-0000-000012000000}"/>
    <cellStyle name="Link Currency (0)" xfId="20" xr:uid="{00000000-0005-0000-0000-000013000000}"/>
    <cellStyle name="Link Currency (2)" xfId="21" xr:uid="{00000000-0005-0000-0000-000014000000}"/>
    <cellStyle name="Link Units (0)" xfId="22" xr:uid="{00000000-0005-0000-0000-000015000000}"/>
    <cellStyle name="Link Units (1)" xfId="23" xr:uid="{00000000-0005-0000-0000-000016000000}"/>
    <cellStyle name="Link Units (2)" xfId="24" xr:uid="{00000000-0005-0000-0000-000017000000}"/>
    <cellStyle name="Normal" xfId="0" builtinId="0"/>
    <cellStyle name="Normal - Style1" xfId="25" xr:uid="{00000000-0005-0000-0000-000019000000}"/>
    <cellStyle name="Percent [0]" xfId="26" xr:uid="{00000000-0005-0000-0000-00001A000000}"/>
    <cellStyle name="Percent [00]" xfId="27" xr:uid="{00000000-0005-0000-0000-00001B000000}"/>
    <cellStyle name="PrePop Currency (0)" xfId="28" xr:uid="{00000000-0005-0000-0000-00001C000000}"/>
    <cellStyle name="PrePop Currency (2)" xfId="29" xr:uid="{00000000-0005-0000-0000-00001D000000}"/>
    <cellStyle name="PrePop Units (0)" xfId="30" xr:uid="{00000000-0005-0000-0000-00001E000000}"/>
    <cellStyle name="PrePop Units (1)" xfId="31" xr:uid="{00000000-0005-0000-0000-00001F000000}"/>
    <cellStyle name="PrePop Units (2)" xfId="32" xr:uid="{00000000-0005-0000-0000-000020000000}"/>
    <cellStyle name="sbt2" xfId="33" xr:uid="{00000000-0005-0000-0000-000021000000}"/>
    <cellStyle name="subt1" xfId="34" xr:uid="{00000000-0005-0000-0000-000022000000}"/>
    <cellStyle name="Text Indent A" xfId="35" xr:uid="{00000000-0005-0000-0000-000023000000}"/>
    <cellStyle name="Text Indent B" xfId="36" xr:uid="{00000000-0005-0000-0000-000024000000}"/>
    <cellStyle name="Text Indent C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5" zoomScaleSheetLayoutView="70" workbookViewId="0"/>
  </sheetViews>
  <sheetFormatPr defaultRowHeight="15.75" x14ac:dyDescent="0.25"/>
  <sheetData/>
  <phoneticPr fontId="1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625" style="1" customWidth="1"/>
    <col min="2" max="2" width="21.625" style="1" customWidth="1"/>
    <col min="3" max="6" width="9.125" style="3" customWidth="1"/>
    <col min="7" max="7" width="9.125" style="5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42</v>
      </c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3">
        <v>14</v>
      </c>
      <c r="E3" s="3">
        <v>12</v>
      </c>
    </row>
    <row r="4" spans="1:36" s="13" customFormat="1" ht="30" x14ac:dyDescent="0.25">
      <c r="A4" s="9" t="s">
        <v>19</v>
      </c>
      <c r="B4" s="10" t="s">
        <v>20</v>
      </c>
      <c r="C4" s="9" t="s">
        <v>66</v>
      </c>
      <c r="D4" s="11" t="s">
        <v>65</v>
      </c>
      <c r="E4" s="9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24">
        <v>1</v>
      </c>
      <c r="B5" s="25" t="s">
        <v>3</v>
      </c>
      <c r="C5" s="26">
        <v>9.5</v>
      </c>
      <c r="D5" s="27">
        <f>C5/C$3</f>
        <v>0.6785714285714286</v>
      </c>
      <c r="E5" s="26">
        <v>9.5</v>
      </c>
      <c r="F5" s="27">
        <f>E5/E$3</f>
        <v>0.79166666666666663</v>
      </c>
      <c r="G5" s="22">
        <f>(D5+F5)*100</f>
        <v>147.02380952380955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24">
        <v>2</v>
      </c>
      <c r="B6" s="25" t="s">
        <v>4</v>
      </c>
      <c r="C6" s="26">
        <v>9</v>
      </c>
      <c r="D6" s="27">
        <f t="shared" ref="D6:D12" si="0">C6/C$3</f>
        <v>0.6428571428571429</v>
      </c>
      <c r="E6" s="26">
        <v>8.5</v>
      </c>
      <c r="F6" s="27">
        <f t="shared" ref="F6:F12" si="1">E6/E$3</f>
        <v>0.70833333333333337</v>
      </c>
      <c r="G6" s="22">
        <f t="shared" ref="G6:G12" si="2">(D6+F6)*100</f>
        <v>135.11904761904762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24">
        <v>3</v>
      </c>
      <c r="B7" s="25" t="s">
        <v>7</v>
      </c>
      <c r="C7" s="26">
        <v>8</v>
      </c>
      <c r="D7" s="27">
        <f t="shared" si="0"/>
        <v>0.5714285714285714</v>
      </c>
      <c r="E7" s="26">
        <v>4</v>
      </c>
      <c r="F7" s="27">
        <f t="shared" si="1"/>
        <v>0.33333333333333331</v>
      </c>
      <c r="G7" s="22">
        <f t="shared" si="2"/>
        <v>90.476190476190467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24">
        <v>4</v>
      </c>
      <c r="B8" s="25" t="s">
        <v>23</v>
      </c>
      <c r="C8" s="26">
        <v>12</v>
      </c>
      <c r="D8" s="27">
        <f t="shared" si="0"/>
        <v>0.8571428571428571</v>
      </c>
      <c r="E8" s="26"/>
      <c r="F8" s="27">
        <f t="shared" si="1"/>
        <v>0</v>
      </c>
      <c r="G8" s="22">
        <f t="shared" si="2"/>
        <v>85.714285714285708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24">
        <v>5</v>
      </c>
      <c r="B9" s="25" t="s">
        <v>29</v>
      </c>
      <c r="C9" s="26">
        <v>7</v>
      </c>
      <c r="D9" s="27">
        <f t="shared" si="0"/>
        <v>0.5</v>
      </c>
      <c r="E9" s="26"/>
      <c r="F9" s="27">
        <f t="shared" si="1"/>
        <v>0</v>
      </c>
      <c r="G9" s="22">
        <f t="shared" si="2"/>
        <v>50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24">
        <v>6</v>
      </c>
      <c r="B10" s="25" t="s">
        <v>16</v>
      </c>
      <c r="C10" s="26">
        <v>4</v>
      </c>
      <c r="D10" s="27">
        <f t="shared" si="0"/>
        <v>0.2857142857142857</v>
      </c>
      <c r="E10" s="26">
        <v>2</v>
      </c>
      <c r="F10" s="27">
        <f t="shared" si="1"/>
        <v>0.16666666666666666</v>
      </c>
      <c r="G10" s="22">
        <f t="shared" si="2"/>
        <v>45.238095238095234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24">
        <v>7</v>
      </c>
      <c r="B11" s="25" t="s">
        <v>12</v>
      </c>
      <c r="C11" s="26">
        <v>4</v>
      </c>
      <c r="D11" s="27">
        <f t="shared" si="0"/>
        <v>0.2857142857142857</v>
      </c>
      <c r="E11" s="26"/>
      <c r="F11" s="27">
        <f t="shared" si="1"/>
        <v>0</v>
      </c>
      <c r="G11" s="22">
        <f t="shared" si="2"/>
        <v>28.571428571428569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24">
        <v>8</v>
      </c>
      <c r="B12" s="25" t="s">
        <v>41</v>
      </c>
      <c r="C12" s="26">
        <v>1.5</v>
      </c>
      <c r="D12" s="27">
        <f t="shared" si="0"/>
        <v>0.10714285714285714</v>
      </c>
      <c r="E12" s="26"/>
      <c r="F12" s="27">
        <f t="shared" si="1"/>
        <v>0</v>
      </c>
      <c r="G12" s="22">
        <f t="shared" si="2"/>
        <v>10.714285714285714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29"/>
      <c r="B13" s="29"/>
      <c r="C13" s="17"/>
      <c r="D13" s="17"/>
      <c r="E13" s="17"/>
      <c r="F13" s="17"/>
      <c r="G13" s="30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29"/>
      <c r="B14" s="29"/>
      <c r="C14" s="17"/>
      <c r="D14" s="17"/>
      <c r="E14" s="17"/>
      <c r="F14" s="17"/>
      <c r="G14" s="30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29"/>
      <c r="B15" s="29"/>
      <c r="C15" s="17"/>
      <c r="D15" s="17"/>
      <c r="E15" s="17"/>
      <c r="F15" s="17"/>
      <c r="G15" s="3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29"/>
      <c r="B16" s="29"/>
      <c r="C16" s="17"/>
      <c r="D16" s="17"/>
      <c r="E16" s="17"/>
      <c r="F16" s="17"/>
      <c r="G16" s="3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9"/>
      <c r="B17" s="29"/>
      <c r="C17" s="17"/>
      <c r="D17" s="17"/>
      <c r="E17" s="17"/>
      <c r="F17" s="17"/>
      <c r="G17" s="3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9"/>
      <c r="B18" s="29"/>
      <c r="C18" s="17"/>
      <c r="D18" s="17"/>
      <c r="E18" s="17"/>
      <c r="F18" s="17"/>
      <c r="G18" s="30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9"/>
      <c r="B19" s="29"/>
      <c r="C19" s="17"/>
      <c r="D19" s="17"/>
      <c r="E19" s="17"/>
      <c r="F19" s="17"/>
      <c r="G19" s="30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17"/>
      <c r="E20" s="17"/>
      <c r="F20" s="17"/>
      <c r="G20" s="30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0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0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0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0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0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0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0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0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0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0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0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0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0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0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0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5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45</v>
      </c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3">
        <v>18</v>
      </c>
      <c r="E3" s="3">
        <v>32</v>
      </c>
    </row>
    <row r="4" spans="1:36" s="13" customFormat="1" ht="30" x14ac:dyDescent="0.25">
      <c r="A4" s="9" t="s">
        <v>19</v>
      </c>
      <c r="B4" s="10" t="s">
        <v>20</v>
      </c>
      <c r="C4" s="9" t="s">
        <v>66</v>
      </c>
      <c r="D4" s="11" t="s">
        <v>65</v>
      </c>
      <c r="E4" s="9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24">
        <v>1</v>
      </c>
      <c r="B5" s="25" t="s">
        <v>3</v>
      </c>
      <c r="C5" s="26">
        <v>15</v>
      </c>
      <c r="D5" s="27">
        <f>C5/C$3</f>
        <v>0.83333333333333337</v>
      </c>
      <c r="E5" s="26">
        <v>27</v>
      </c>
      <c r="F5" s="27">
        <f>E5/E$3</f>
        <v>0.84375</v>
      </c>
      <c r="G5" s="22">
        <f>(D5+F5)*100</f>
        <v>167.70833333333334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24">
        <v>2</v>
      </c>
      <c r="B6" s="25" t="s">
        <v>43</v>
      </c>
      <c r="C6" s="26">
        <v>14.5</v>
      </c>
      <c r="D6" s="27">
        <f t="shared" ref="D6:D14" si="0">C6/C$3</f>
        <v>0.80555555555555558</v>
      </c>
      <c r="E6" s="26">
        <v>27.5</v>
      </c>
      <c r="F6" s="27">
        <f t="shared" ref="F6:F14" si="1">E6/E$3</f>
        <v>0.859375</v>
      </c>
      <c r="G6" s="22">
        <f t="shared" ref="G6:G14" si="2">(D6+F6)*100</f>
        <v>166.49305555555557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24">
        <v>3</v>
      </c>
      <c r="B7" s="25" t="s">
        <v>29</v>
      </c>
      <c r="C7" s="26">
        <v>10</v>
      </c>
      <c r="D7" s="27">
        <f t="shared" si="0"/>
        <v>0.55555555555555558</v>
      </c>
      <c r="E7" s="26">
        <v>21.5</v>
      </c>
      <c r="F7" s="27">
        <f t="shared" si="1"/>
        <v>0.671875</v>
      </c>
      <c r="G7" s="22">
        <f t="shared" si="2"/>
        <v>122.74305555555556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24">
        <v>4</v>
      </c>
      <c r="B8" s="25" t="s">
        <v>17</v>
      </c>
      <c r="C8" s="26">
        <v>12</v>
      </c>
      <c r="D8" s="27">
        <f t="shared" si="0"/>
        <v>0.66666666666666663</v>
      </c>
      <c r="E8" s="26">
        <v>17.5</v>
      </c>
      <c r="F8" s="27">
        <f t="shared" si="1"/>
        <v>0.546875</v>
      </c>
      <c r="G8" s="22">
        <f t="shared" si="2"/>
        <v>121.35416666666666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24">
        <v>5</v>
      </c>
      <c r="B9" s="25" t="s">
        <v>12</v>
      </c>
      <c r="C9" s="26">
        <v>9.5</v>
      </c>
      <c r="D9" s="27">
        <f t="shared" si="0"/>
        <v>0.52777777777777779</v>
      </c>
      <c r="E9" s="26">
        <v>12</v>
      </c>
      <c r="F9" s="27">
        <f t="shared" si="1"/>
        <v>0.375</v>
      </c>
      <c r="G9" s="22">
        <f t="shared" si="2"/>
        <v>90.277777777777786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24">
        <v>6</v>
      </c>
      <c r="B10" s="25" t="s">
        <v>16</v>
      </c>
      <c r="C10" s="26">
        <v>7</v>
      </c>
      <c r="D10" s="27">
        <f t="shared" si="0"/>
        <v>0.3888888888888889</v>
      </c>
      <c r="E10" s="26">
        <v>11</v>
      </c>
      <c r="F10" s="27">
        <f t="shared" si="1"/>
        <v>0.34375</v>
      </c>
      <c r="G10" s="22">
        <f t="shared" si="2"/>
        <v>73.263888888888886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24">
        <v>7</v>
      </c>
      <c r="B11" s="25" t="s">
        <v>4</v>
      </c>
      <c r="C11" s="26">
        <v>9.5</v>
      </c>
      <c r="D11" s="27">
        <f t="shared" si="0"/>
        <v>0.52777777777777779</v>
      </c>
      <c r="E11" s="26">
        <v>6</v>
      </c>
      <c r="F11" s="27">
        <f t="shared" si="1"/>
        <v>0.1875</v>
      </c>
      <c r="G11" s="22">
        <f t="shared" si="2"/>
        <v>71.527777777777786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24">
        <v>8</v>
      </c>
      <c r="B12" s="25" t="s">
        <v>7</v>
      </c>
      <c r="C12" s="26">
        <v>8.5</v>
      </c>
      <c r="D12" s="27">
        <f t="shared" si="0"/>
        <v>0.47222222222222221</v>
      </c>
      <c r="E12" s="26">
        <v>3.5</v>
      </c>
      <c r="F12" s="27">
        <f t="shared" si="1"/>
        <v>0.109375</v>
      </c>
      <c r="G12" s="22">
        <f t="shared" si="2"/>
        <v>58.159722222222221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24">
        <v>9</v>
      </c>
      <c r="B13" s="25" t="s">
        <v>44</v>
      </c>
      <c r="C13" s="26">
        <v>4</v>
      </c>
      <c r="D13" s="27">
        <f t="shared" si="0"/>
        <v>0.22222222222222221</v>
      </c>
      <c r="E13" s="26"/>
      <c r="F13" s="27">
        <f t="shared" si="1"/>
        <v>0</v>
      </c>
      <c r="G13" s="22">
        <f t="shared" si="2"/>
        <v>22.222222222222221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24">
        <v>10</v>
      </c>
      <c r="B14" s="25" t="s">
        <v>38</v>
      </c>
      <c r="C14" s="26">
        <v>0</v>
      </c>
      <c r="D14" s="27">
        <f t="shared" si="0"/>
        <v>0</v>
      </c>
      <c r="E14" s="26">
        <v>2</v>
      </c>
      <c r="F14" s="27">
        <f t="shared" si="1"/>
        <v>6.25E-2</v>
      </c>
      <c r="G14" s="22">
        <f t="shared" si="2"/>
        <v>6.25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29"/>
      <c r="B15" s="29"/>
      <c r="C15" s="17"/>
      <c r="D15" s="17"/>
      <c r="E15" s="17"/>
      <c r="F15" s="17"/>
      <c r="G15" s="3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29"/>
      <c r="B16" s="29"/>
      <c r="C16" s="17"/>
      <c r="D16" s="17"/>
      <c r="E16" s="17"/>
      <c r="F16" s="17"/>
      <c r="G16" s="3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9"/>
      <c r="B17" s="29"/>
      <c r="C17" s="17"/>
      <c r="D17" s="17"/>
      <c r="E17" s="17"/>
      <c r="F17" s="17"/>
      <c r="G17" s="3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9"/>
      <c r="B18" s="29"/>
      <c r="C18" s="17"/>
      <c r="D18" s="17"/>
      <c r="E18" s="17"/>
      <c r="F18" s="17"/>
      <c r="G18" s="30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9"/>
      <c r="B19" s="29"/>
      <c r="C19" s="17"/>
      <c r="D19" s="17"/>
      <c r="E19" s="17"/>
      <c r="F19" s="17"/>
      <c r="G19" s="30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17"/>
      <c r="E20" s="17"/>
      <c r="F20" s="17"/>
      <c r="G20" s="30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0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0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0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0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0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0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0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0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0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0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0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0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0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0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0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75" style="1" customWidth="1"/>
    <col min="2" max="2" width="21.625" style="1" customWidth="1"/>
    <col min="3" max="3" width="9.125" style="3" customWidth="1"/>
    <col min="4" max="4" width="9.125" style="6" customWidth="1"/>
    <col min="5" max="6" width="9.125" style="3" customWidth="1"/>
    <col min="7" max="7" width="9.125" style="7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5"/>
      <c r="E1" s="4"/>
      <c r="F1" s="4"/>
      <c r="G1" s="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53</v>
      </c>
      <c r="C2" s="4"/>
      <c r="D2" s="5"/>
      <c r="E2" s="4"/>
      <c r="F2" s="4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3">
        <v>18</v>
      </c>
      <c r="E3" s="3">
        <v>28</v>
      </c>
    </row>
    <row r="4" spans="1:36" s="13" customFormat="1" ht="30" x14ac:dyDescent="0.25">
      <c r="A4" s="9" t="s">
        <v>19</v>
      </c>
      <c r="B4" s="10" t="s">
        <v>20</v>
      </c>
      <c r="C4" s="9" t="s">
        <v>66</v>
      </c>
      <c r="D4" s="11" t="s">
        <v>65</v>
      </c>
      <c r="E4" s="9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24">
        <v>1</v>
      </c>
      <c r="B5" s="25" t="s">
        <v>3</v>
      </c>
      <c r="C5" s="26">
        <v>17</v>
      </c>
      <c r="D5" s="27">
        <f>C5/C$3</f>
        <v>0.94444444444444442</v>
      </c>
      <c r="E5" s="26">
        <v>23</v>
      </c>
      <c r="F5" s="27">
        <f>E5/E$3</f>
        <v>0.8214285714285714</v>
      </c>
      <c r="G5" s="22">
        <f>(D5+F5)*100</f>
        <v>176.58730158730157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24">
        <v>2</v>
      </c>
      <c r="B6" s="25" t="s">
        <v>43</v>
      </c>
      <c r="C6" s="26">
        <v>12.5</v>
      </c>
      <c r="D6" s="27">
        <f t="shared" ref="D6:D17" si="0">C6/C$3</f>
        <v>0.69444444444444442</v>
      </c>
      <c r="E6" s="26">
        <v>21.5</v>
      </c>
      <c r="F6" s="27">
        <f t="shared" ref="F6:F17" si="1">E6/E$3</f>
        <v>0.7678571428571429</v>
      </c>
      <c r="G6" s="22">
        <f t="shared" ref="G6:G17" si="2">(D6+F6)*100</f>
        <v>146.23015873015873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24">
        <v>3</v>
      </c>
      <c r="B7" s="25" t="s">
        <v>4</v>
      </c>
      <c r="C7" s="26">
        <v>9</v>
      </c>
      <c r="D7" s="27">
        <f t="shared" si="0"/>
        <v>0.5</v>
      </c>
      <c r="E7" s="26">
        <v>16.5</v>
      </c>
      <c r="F7" s="27">
        <f t="shared" si="1"/>
        <v>0.5892857142857143</v>
      </c>
      <c r="G7" s="22">
        <f t="shared" si="2"/>
        <v>108.92857142857144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24">
        <v>4</v>
      </c>
      <c r="B8" s="25" t="s">
        <v>12</v>
      </c>
      <c r="C8" s="26">
        <v>9</v>
      </c>
      <c r="D8" s="27">
        <f t="shared" si="0"/>
        <v>0.5</v>
      </c>
      <c r="E8" s="26">
        <v>14.5</v>
      </c>
      <c r="F8" s="27">
        <f t="shared" si="1"/>
        <v>0.5178571428571429</v>
      </c>
      <c r="G8" s="22">
        <f t="shared" si="2"/>
        <v>101.78571428571428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24">
        <v>5</v>
      </c>
      <c r="B9" s="25" t="s">
        <v>46</v>
      </c>
      <c r="C9" s="26">
        <v>15.5</v>
      </c>
      <c r="D9" s="27">
        <f t="shared" si="0"/>
        <v>0.86111111111111116</v>
      </c>
      <c r="E9" s="26"/>
      <c r="F9" s="27">
        <f t="shared" si="1"/>
        <v>0</v>
      </c>
      <c r="G9" s="22">
        <f t="shared" si="2"/>
        <v>86.111111111111114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24">
        <v>6</v>
      </c>
      <c r="B10" s="25" t="s">
        <v>47</v>
      </c>
      <c r="C10" s="26">
        <v>11</v>
      </c>
      <c r="D10" s="27">
        <f t="shared" si="0"/>
        <v>0.61111111111111116</v>
      </c>
      <c r="E10" s="26"/>
      <c r="F10" s="27">
        <f t="shared" si="1"/>
        <v>0</v>
      </c>
      <c r="G10" s="22">
        <f t="shared" si="2"/>
        <v>61.111111111111114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24">
        <v>7</v>
      </c>
      <c r="B11" s="25" t="s">
        <v>17</v>
      </c>
      <c r="C11" s="26"/>
      <c r="D11" s="27">
        <f t="shared" si="0"/>
        <v>0</v>
      </c>
      <c r="E11" s="26">
        <v>15</v>
      </c>
      <c r="F11" s="27">
        <f t="shared" si="1"/>
        <v>0.5357142857142857</v>
      </c>
      <c r="G11" s="22">
        <f t="shared" si="2"/>
        <v>53.571428571428569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24">
        <v>8</v>
      </c>
      <c r="B12" s="25" t="s">
        <v>29</v>
      </c>
      <c r="C12" s="26"/>
      <c r="D12" s="27">
        <f t="shared" si="0"/>
        <v>0</v>
      </c>
      <c r="E12" s="26">
        <v>11.5</v>
      </c>
      <c r="F12" s="27">
        <f t="shared" si="1"/>
        <v>0.4107142857142857</v>
      </c>
      <c r="G12" s="22">
        <f t="shared" si="2"/>
        <v>41.071428571428569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24">
        <v>9</v>
      </c>
      <c r="B13" s="25" t="s">
        <v>44</v>
      </c>
      <c r="C13" s="26">
        <v>5.5</v>
      </c>
      <c r="D13" s="27">
        <f t="shared" si="0"/>
        <v>0.30555555555555558</v>
      </c>
      <c r="E13" s="26">
        <v>2</v>
      </c>
      <c r="F13" s="27">
        <f t="shared" si="1"/>
        <v>7.1428571428571425E-2</v>
      </c>
      <c r="G13" s="22">
        <f t="shared" si="2"/>
        <v>37.698412698412696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24">
        <v>10</v>
      </c>
      <c r="B14" s="25" t="s">
        <v>49</v>
      </c>
      <c r="C14" s="26">
        <v>5.5</v>
      </c>
      <c r="D14" s="27">
        <f t="shared" si="0"/>
        <v>0.30555555555555558</v>
      </c>
      <c r="E14" s="26"/>
      <c r="F14" s="27">
        <f t="shared" si="1"/>
        <v>0</v>
      </c>
      <c r="G14" s="22">
        <f t="shared" si="2"/>
        <v>30.555555555555557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24">
        <v>11</v>
      </c>
      <c r="B15" s="25" t="s">
        <v>16</v>
      </c>
      <c r="C15" s="26"/>
      <c r="D15" s="27">
        <f t="shared" si="0"/>
        <v>0</v>
      </c>
      <c r="E15" s="26">
        <v>8</v>
      </c>
      <c r="F15" s="27">
        <f t="shared" si="1"/>
        <v>0.2857142857142857</v>
      </c>
      <c r="G15" s="22">
        <f t="shared" si="2"/>
        <v>28.571428571428569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24">
        <v>12</v>
      </c>
      <c r="B16" s="25" t="s">
        <v>50</v>
      </c>
      <c r="C16" s="26">
        <v>4</v>
      </c>
      <c r="D16" s="27">
        <f t="shared" si="0"/>
        <v>0.22222222222222221</v>
      </c>
      <c r="E16" s="26"/>
      <c r="F16" s="27">
        <f t="shared" si="1"/>
        <v>0</v>
      </c>
      <c r="G16" s="22">
        <f t="shared" si="2"/>
        <v>22.222222222222221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4">
        <v>13</v>
      </c>
      <c r="B17" s="25" t="s">
        <v>38</v>
      </c>
      <c r="C17" s="26">
        <v>1</v>
      </c>
      <c r="D17" s="27">
        <f t="shared" si="0"/>
        <v>5.5555555555555552E-2</v>
      </c>
      <c r="E17" s="26"/>
      <c r="F17" s="27">
        <f t="shared" si="1"/>
        <v>0</v>
      </c>
      <c r="G17" s="22">
        <f t="shared" si="2"/>
        <v>5.5555555555555554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38" customFormat="1" ht="12.75" x14ac:dyDescent="0.25">
      <c r="A18" s="35"/>
      <c r="B18" s="35"/>
      <c r="C18" s="36"/>
      <c r="D18" s="39"/>
      <c r="E18" s="36"/>
      <c r="F18" s="36"/>
      <c r="G18" s="40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</row>
    <row r="19" spans="1:36" s="28" customFormat="1" x14ac:dyDescent="0.25">
      <c r="A19" s="29"/>
      <c r="B19" s="29"/>
      <c r="C19" s="17"/>
      <c r="D19" s="41"/>
      <c r="E19" s="17"/>
      <c r="F19" s="17"/>
      <c r="G19" s="4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41"/>
      <c r="E20" s="17"/>
      <c r="F20" s="17"/>
      <c r="G20" s="42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41"/>
      <c r="E21" s="17"/>
      <c r="F21" s="17"/>
      <c r="G21" s="42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41"/>
      <c r="E22" s="17"/>
      <c r="F22" s="17"/>
      <c r="G22" s="42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41"/>
      <c r="E23" s="17"/>
      <c r="F23" s="17"/>
      <c r="G23" s="4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41"/>
      <c r="E24" s="17"/>
      <c r="F24" s="17"/>
      <c r="G24" s="4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41"/>
      <c r="E25" s="17"/>
      <c r="F25" s="17"/>
      <c r="G25" s="42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41"/>
      <c r="E26" s="17"/>
      <c r="F26" s="17"/>
      <c r="G26" s="4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41"/>
      <c r="E27" s="17"/>
      <c r="F27" s="17"/>
      <c r="G27" s="42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41"/>
      <c r="E28" s="17"/>
      <c r="F28" s="17"/>
      <c r="G28" s="42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41"/>
      <c r="E29" s="17"/>
      <c r="F29" s="17"/>
      <c r="G29" s="42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41"/>
      <c r="E30" s="17"/>
      <c r="F30" s="17"/>
      <c r="G30" s="42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41"/>
      <c r="E31" s="17"/>
      <c r="F31" s="17"/>
      <c r="G31" s="42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41"/>
      <c r="E32" s="17"/>
      <c r="F32" s="17"/>
      <c r="G32" s="42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41"/>
      <c r="E33" s="17"/>
      <c r="F33" s="17"/>
      <c r="G33" s="42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41"/>
      <c r="E34" s="17"/>
      <c r="F34" s="17"/>
      <c r="G34" s="42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41"/>
      <c r="E35" s="17"/>
      <c r="F35" s="17"/>
      <c r="G35" s="42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41"/>
      <c r="E36" s="17"/>
      <c r="F36" s="17"/>
      <c r="G36" s="42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41"/>
      <c r="E37" s="17"/>
      <c r="F37" s="17"/>
      <c r="G37" s="42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41"/>
      <c r="E38" s="17"/>
      <c r="F38" s="17"/>
      <c r="G38" s="42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41"/>
      <c r="E39" s="17"/>
      <c r="F39" s="17"/>
      <c r="G39" s="42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41"/>
      <c r="E40" s="17"/>
      <c r="F40" s="17"/>
      <c r="G40" s="42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41"/>
      <c r="E41" s="17"/>
      <c r="F41" s="17"/>
      <c r="G41" s="42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41"/>
      <c r="E42" s="17"/>
      <c r="F42" s="17"/>
      <c r="G42" s="42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41"/>
      <c r="E43" s="17"/>
      <c r="F43" s="17"/>
      <c r="G43" s="42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41"/>
      <c r="E44" s="17"/>
      <c r="F44" s="17"/>
      <c r="G44" s="42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41"/>
      <c r="E45" s="17"/>
      <c r="F45" s="17"/>
      <c r="G45" s="42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41"/>
      <c r="E46" s="17"/>
      <c r="F46" s="17"/>
      <c r="G46" s="42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41"/>
      <c r="E47" s="17"/>
      <c r="F47" s="17"/>
      <c r="G47" s="42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41"/>
      <c r="E48" s="17"/>
      <c r="F48" s="17"/>
      <c r="G48" s="42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41"/>
      <c r="E49" s="17"/>
      <c r="F49" s="17"/>
      <c r="G49" s="42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41"/>
      <c r="E50" s="17"/>
      <c r="F50" s="17"/>
      <c r="G50" s="42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41"/>
      <c r="E51" s="17"/>
      <c r="F51" s="17"/>
      <c r="G51" s="42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41"/>
      <c r="E52" s="17"/>
      <c r="F52" s="17"/>
      <c r="G52" s="42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41"/>
      <c r="E53" s="17"/>
      <c r="F53" s="17"/>
      <c r="G53" s="42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41"/>
      <c r="E54" s="17"/>
      <c r="F54" s="17"/>
      <c r="G54" s="42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73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3">
        <v>26</v>
      </c>
      <c r="E3" s="3">
        <v>20</v>
      </c>
    </row>
    <row r="4" spans="1:36" s="13" customFormat="1" ht="30" x14ac:dyDescent="0.25">
      <c r="A4" s="9" t="s">
        <v>19</v>
      </c>
      <c r="B4" s="10" t="s">
        <v>20</v>
      </c>
      <c r="C4" s="9" t="s">
        <v>66</v>
      </c>
      <c r="D4" s="11" t="s">
        <v>65</v>
      </c>
      <c r="E4" s="9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24">
        <v>1</v>
      </c>
      <c r="B5" s="25" t="s">
        <v>3</v>
      </c>
      <c r="C5" s="26">
        <v>22.5</v>
      </c>
      <c r="D5" s="27">
        <f t="shared" ref="D5:D19" si="0">C5/C$3</f>
        <v>0.86538461538461542</v>
      </c>
      <c r="E5" s="26">
        <v>19</v>
      </c>
      <c r="F5" s="27">
        <f t="shared" ref="F5:F19" si="1">E5/E$3</f>
        <v>0.95</v>
      </c>
      <c r="G5" s="22">
        <f t="shared" ref="G5:G19" si="2">(D5+F5)*100</f>
        <v>181.53846153846155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24">
        <v>2</v>
      </c>
      <c r="B6" s="25" t="s">
        <v>43</v>
      </c>
      <c r="C6" s="26">
        <v>21.5</v>
      </c>
      <c r="D6" s="27">
        <f t="shared" si="0"/>
        <v>0.82692307692307687</v>
      </c>
      <c r="E6" s="26">
        <v>16</v>
      </c>
      <c r="F6" s="27">
        <f t="shared" si="1"/>
        <v>0.8</v>
      </c>
      <c r="G6" s="22">
        <f t="shared" si="2"/>
        <v>162.69230769230768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24">
        <v>3</v>
      </c>
      <c r="B7" s="25" t="s">
        <v>47</v>
      </c>
      <c r="C7" s="26">
        <v>14</v>
      </c>
      <c r="D7" s="27">
        <f t="shared" si="0"/>
        <v>0.53846153846153844</v>
      </c>
      <c r="E7" s="26">
        <v>12.5</v>
      </c>
      <c r="F7" s="27">
        <f t="shared" si="1"/>
        <v>0.625</v>
      </c>
      <c r="G7" s="22">
        <f t="shared" si="2"/>
        <v>116.34615384615384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24">
        <v>4</v>
      </c>
      <c r="B8" s="25" t="s">
        <v>4</v>
      </c>
      <c r="C8" s="26">
        <v>12</v>
      </c>
      <c r="D8" s="27">
        <f t="shared" si="0"/>
        <v>0.46153846153846156</v>
      </c>
      <c r="E8" s="26">
        <v>11.5</v>
      </c>
      <c r="F8" s="27">
        <f t="shared" si="1"/>
        <v>0.57499999999999996</v>
      </c>
      <c r="G8" s="22">
        <f t="shared" si="2"/>
        <v>103.65384615384615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24">
        <v>5</v>
      </c>
      <c r="B9" s="25" t="s">
        <v>68</v>
      </c>
      <c r="C9" s="26">
        <v>15</v>
      </c>
      <c r="D9" s="27">
        <f t="shared" si="0"/>
        <v>0.57692307692307687</v>
      </c>
      <c r="E9" s="26">
        <v>9</v>
      </c>
      <c r="F9" s="27">
        <f t="shared" si="1"/>
        <v>0.45</v>
      </c>
      <c r="G9" s="22">
        <f t="shared" si="2"/>
        <v>102.69230769230768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24">
        <v>6</v>
      </c>
      <c r="B10" s="25" t="s">
        <v>46</v>
      </c>
      <c r="C10" s="26">
        <v>22</v>
      </c>
      <c r="D10" s="27">
        <f t="shared" si="0"/>
        <v>0.84615384615384615</v>
      </c>
      <c r="E10" s="26"/>
      <c r="F10" s="27">
        <f t="shared" si="1"/>
        <v>0</v>
      </c>
      <c r="G10" s="22">
        <f t="shared" si="2"/>
        <v>84.615384615384613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24">
        <v>7</v>
      </c>
      <c r="B11" s="25" t="s">
        <v>12</v>
      </c>
      <c r="C11" s="26">
        <v>11</v>
      </c>
      <c r="D11" s="27">
        <f t="shared" si="0"/>
        <v>0.42307692307692307</v>
      </c>
      <c r="E11" s="26">
        <v>7.5</v>
      </c>
      <c r="F11" s="27">
        <f t="shared" si="1"/>
        <v>0.375</v>
      </c>
      <c r="G11" s="22">
        <f t="shared" si="2"/>
        <v>79.807692307692307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24">
        <v>8</v>
      </c>
      <c r="B12" s="25" t="s">
        <v>44</v>
      </c>
      <c r="C12" s="26">
        <v>12</v>
      </c>
      <c r="D12" s="27">
        <f t="shared" si="0"/>
        <v>0.46153846153846156</v>
      </c>
      <c r="E12" s="26">
        <v>5.5</v>
      </c>
      <c r="F12" s="27">
        <f t="shared" si="1"/>
        <v>0.27500000000000002</v>
      </c>
      <c r="G12" s="22">
        <f t="shared" si="2"/>
        <v>73.65384615384616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24">
        <v>9</v>
      </c>
      <c r="B13" s="25" t="s">
        <v>16</v>
      </c>
      <c r="C13" s="26">
        <v>6</v>
      </c>
      <c r="D13" s="27">
        <f t="shared" si="0"/>
        <v>0.23076923076923078</v>
      </c>
      <c r="E13" s="26">
        <v>8</v>
      </c>
      <c r="F13" s="27">
        <f t="shared" si="1"/>
        <v>0.4</v>
      </c>
      <c r="G13" s="22">
        <f t="shared" si="2"/>
        <v>63.076923076923073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24">
        <v>10</v>
      </c>
      <c r="B14" s="25" t="s">
        <v>70</v>
      </c>
      <c r="C14" s="26">
        <v>16</v>
      </c>
      <c r="D14" s="27">
        <f t="shared" si="0"/>
        <v>0.61538461538461542</v>
      </c>
      <c r="E14" s="26"/>
      <c r="F14" s="27">
        <f t="shared" si="1"/>
        <v>0</v>
      </c>
      <c r="G14" s="22">
        <f t="shared" si="2"/>
        <v>61.53846153846154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24">
        <v>11</v>
      </c>
      <c r="B15" s="25" t="s">
        <v>71</v>
      </c>
      <c r="C15" s="26">
        <v>14.5</v>
      </c>
      <c r="D15" s="27">
        <f t="shared" si="0"/>
        <v>0.55769230769230771</v>
      </c>
      <c r="E15" s="26"/>
      <c r="F15" s="27">
        <f t="shared" si="1"/>
        <v>0</v>
      </c>
      <c r="G15" s="22">
        <f t="shared" si="2"/>
        <v>55.769230769230774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24">
        <v>12</v>
      </c>
      <c r="B16" s="25" t="s">
        <v>49</v>
      </c>
      <c r="C16" s="26">
        <v>8.5</v>
      </c>
      <c r="D16" s="27">
        <f t="shared" si="0"/>
        <v>0.32692307692307693</v>
      </c>
      <c r="E16" s="26">
        <v>4.5</v>
      </c>
      <c r="F16" s="27">
        <f t="shared" si="1"/>
        <v>0.22500000000000001</v>
      </c>
      <c r="G16" s="22">
        <f t="shared" si="2"/>
        <v>55.192307692307693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4">
        <v>13</v>
      </c>
      <c r="B17" s="25" t="s">
        <v>69</v>
      </c>
      <c r="C17" s="26"/>
      <c r="D17" s="27">
        <f t="shared" si="0"/>
        <v>0</v>
      </c>
      <c r="E17" s="26">
        <v>11</v>
      </c>
      <c r="F17" s="27">
        <f t="shared" si="1"/>
        <v>0.55000000000000004</v>
      </c>
      <c r="G17" s="22">
        <f t="shared" si="2"/>
        <v>55.000000000000007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4">
        <v>14</v>
      </c>
      <c r="B18" s="25" t="s">
        <v>72</v>
      </c>
      <c r="C18" s="26">
        <v>5</v>
      </c>
      <c r="D18" s="27">
        <f t="shared" si="0"/>
        <v>0.19230769230769232</v>
      </c>
      <c r="E18" s="26"/>
      <c r="F18" s="27">
        <f t="shared" si="1"/>
        <v>0</v>
      </c>
      <c r="G18" s="22">
        <f t="shared" si="2"/>
        <v>19.230769230769234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4">
        <v>15</v>
      </c>
      <c r="B19" s="25" t="s">
        <v>38</v>
      </c>
      <c r="C19" s="26">
        <v>0</v>
      </c>
      <c r="D19" s="27">
        <f t="shared" si="0"/>
        <v>0</v>
      </c>
      <c r="E19" s="26">
        <v>2.5</v>
      </c>
      <c r="F19" s="27">
        <f t="shared" si="1"/>
        <v>0.125</v>
      </c>
      <c r="G19" s="22">
        <f t="shared" si="2"/>
        <v>12.5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38" customFormat="1" ht="12.75" x14ac:dyDescent="0.25">
      <c r="A20" s="35"/>
      <c r="B20" s="35"/>
      <c r="C20" s="36"/>
      <c r="D20" s="36"/>
      <c r="E20" s="36"/>
      <c r="F20" s="36"/>
      <c r="G20" s="37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</row>
    <row r="21" spans="1:36" s="28" customFormat="1" x14ac:dyDescent="0.25">
      <c r="A21" s="29"/>
      <c r="B21" s="29"/>
      <c r="C21" s="17"/>
      <c r="D21" s="17"/>
      <c r="E21" s="17"/>
      <c r="F21" s="17"/>
      <c r="G21" s="3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1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74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3">
        <v>22</v>
      </c>
      <c r="E3" s="3">
        <v>16</v>
      </c>
    </row>
    <row r="4" spans="1:36" s="13" customFormat="1" ht="30" x14ac:dyDescent="0.25">
      <c r="A4" s="9" t="s">
        <v>19</v>
      </c>
      <c r="B4" s="10" t="s">
        <v>20</v>
      </c>
      <c r="C4" s="9" t="s">
        <v>66</v>
      </c>
      <c r="D4" s="11" t="s">
        <v>65</v>
      </c>
      <c r="E4" s="9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24">
        <v>1</v>
      </c>
      <c r="B5" s="25" t="s">
        <v>3</v>
      </c>
      <c r="C5" s="26">
        <v>18.5</v>
      </c>
      <c r="D5" s="27">
        <f t="shared" ref="D5:D18" si="0">C5/C$3</f>
        <v>0.84090909090909094</v>
      </c>
      <c r="E5" s="26">
        <v>14</v>
      </c>
      <c r="F5" s="27">
        <f t="shared" ref="F5:F18" si="1">E5/E$3</f>
        <v>0.875</v>
      </c>
      <c r="G5" s="22">
        <f t="shared" ref="G5:G18" si="2">(D5+F5)*100</f>
        <v>171.59090909090909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24">
        <v>2</v>
      </c>
      <c r="B6" s="25" t="s">
        <v>36</v>
      </c>
      <c r="C6" s="26">
        <v>16</v>
      </c>
      <c r="D6" s="27">
        <f t="shared" si="0"/>
        <v>0.72727272727272729</v>
      </c>
      <c r="E6" s="26">
        <v>11</v>
      </c>
      <c r="F6" s="27">
        <f t="shared" si="1"/>
        <v>0.6875</v>
      </c>
      <c r="G6" s="22">
        <f t="shared" si="2"/>
        <v>141.47727272727272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24">
        <v>3</v>
      </c>
      <c r="B7" s="25" t="s">
        <v>47</v>
      </c>
      <c r="C7" s="26">
        <v>16</v>
      </c>
      <c r="D7" s="27">
        <f t="shared" si="0"/>
        <v>0.72727272727272729</v>
      </c>
      <c r="E7" s="26">
        <v>7</v>
      </c>
      <c r="F7" s="27">
        <f t="shared" si="1"/>
        <v>0.4375</v>
      </c>
      <c r="G7" s="22">
        <f t="shared" si="2"/>
        <v>116.47727272727273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24">
        <v>4</v>
      </c>
      <c r="B8" s="25" t="s">
        <v>4</v>
      </c>
      <c r="C8" s="26">
        <v>13.5</v>
      </c>
      <c r="D8" s="27">
        <f t="shared" si="0"/>
        <v>0.61363636363636365</v>
      </c>
      <c r="E8" s="26">
        <v>7</v>
      </c>
      <c r="F8" s="27">
        <f t="shared" si="1"/>
        <v>0.4375</v>
      </c>
      <c r="G8" s="22">
        <f t="shared" si="2"/>
        <v>105.11363636363637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24">
        <v>5</v>
      </c>
      <c r="B9" s="25" t="s">
        <v>49</v>
      </c>
      <c r="C9" s="26">
        <v>11</v>
      </c>
      <c r="D9" s="27">
        <f t="shared" si="0"/>
        <v>0.5</v>
      </c>
      <c r="E9" s="26">
        <v>5.5</v>
      </c>
      <c r="F9" s="27">
        <f t="shared" si="1"/>
        <v>0.34375</v>
      </c>
      <c r="G9" s="22">
        <f t="shared" si="2"/>
        <v>84.375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24">
        <v>6</v>
      </c>
      <c r="B10" s="25" t="s">
        <v>46</v>
      </c>
      <c r="C10" s="26"/>
      <c r="D10" s="27">
        <f t="shared" si="0"/>
        <v>0</v>
      </c>
      <c r="E10" s="26">
        <v>12</v>
      </c>
      <c r="F10" s="27">
        <f t="shared" si="1"/>
        <v>0.75</v>
      </c>
      <c r="G10" s="22">
        <f t="shared" si="2"/>
        <v>75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24">
        <v>7</v>
      </c>
      <c r="B11" s="25" t="s">
        <v>71</v>
      </c>
      <c r="C11" s="26">
        <v>15.5</v>
      </c>
      <c r="D11" s="27">
        <f t="shared" si="0"/>
        <v>0.70454545454545459</v>
      </c>
      <c r="E11" s="26"/>
      <c r="F11" s="27">
        <f t="shared" si="1"/>
        <v>0</v>
      </c>
      <c r="G11" s="22">
        <f t="shared" si="2"/>
        <v>70.454545454545453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24">
        <v>8</v>
      </c>
      <c r="B12" s="25" t="s">
        <v>75</v>
      </c>
      <c r="C12" s="26">
        <v>9</v>
      </c>
      <c r="D12" s="27">
        <f t="shared" si="0"/>
        <v>0.40909090909090912</v>
      </c>
      <c r="E12" s="26">
        <v>4.5</v>
      </c>
      <c r="F12" s="27">
        <f t="shared" si="1"/>
        <v>0.28125</v>
      </c>
      <c r="G12" s="22">
        <f t="shared" si="2"/>
        <v>69.034090909090921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24">
        <v>9</v>
      </c>
      <c r="B13" s="25" t="s">
        <v>16</v>
      </c>
      <c r="C13" s="26">
        <v>7</v>
      </c>
      <c r="D13" s="27">
        <f t="shared" si="0"/>
        <v>0.31818181818181818</v>
      </c>
      <c r="E13" s="26">
        <v>5</v>
      </c>
      <c r="F13" s="27">
        <f t="shared" si="1"/>
        <v>0.3125</v>
      </c>
      <c r="G13" s="22">
        <f t="shared" si="2"/>
        <v>63.068181818181813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24">
        <v>10</v>
      </c>
      <c r="B14" s="25" t="s">
        <v>76</v>
      </c>
      <c r="C14" s="26">
        <v>9.5</v>
      </c>
      <c r="D14" s="27">
        <f t="shared" si="0"/>
        <v>0.43181818181818182</v>
      </c>
      <c r="E14" s="26"/>
      <c r="F14" s="27">
        <f t="shared" si="1"/>
        <v>0</v>
      </c>
      <c r="G14" s="22">
        <f t="shared" si="2"/>
        <v>43.18181818181818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24">
        <v>11</v>
      </c>
      <c r="B15" s="25" t="s">
        <v>77</v>
      </c>
      <c r="C15" s="26">
        <v>9</v>
      </c>
      <c r="D15" s="27">
        <f t="shared" si="0"/>
        <v>0.40909090909090912</v>
      </c>
      <c r="E15" s="26"/>
      <c r="F15" s="27">
        <f t="shared" si="1"/>
        <v>0</v>
      </c>
      <c r="G15" s="22">
        <f t="shared" si="2"/>
        <v>40.909090909090914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24">
        <v>12</v>
      </c>
      <c r="B16" s="25" t="s">
        <v>12</v>
      </c>
      <c r="C16" s="26"/>
      <c r="D16" s="27">
        <f t="shared" si="0"/>
        <v>0</v>
      </c>
      <c r="E16" s="26">
        <v>6</v>
      </c>
      <c r="F16" s="27">
        <f t="shared" si="1"/>
        <v>0.375</v>
      </c>
      <c r="G16" s="22">
        <f t="shared" si="2"/>
        <v>37.5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4">
        <v>13</v>
      </c>
      <c r="B17" s="25" t="s">
        <v>78</v>
      </c>
      <c r="C17" s="26">
        <v>5</v>
      </c>
      <c r="D17" s="27">
        <f t="shared" si="0"/>
        <v>0.22727272727272727</v>
      </c>
      <c r="E17" s="26"/>
      <c r="F17" s="27">
        <f t="shared" si="1"/>
        <v>0</v>
      </c>
      <c r="G17" s="22">
        <f t="shared" si="2"/>
        <v>22.727272727272727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4">
        <v>14</v>
      </c>
      <c r="B18" s="25" t="s">
        <v>72</v>
      </c>
      <c r="C18" s="26">
        <v>2</v>
      </c>
      <c r="D18" s="27">
        <f t="shared" si="0"/>
        <v>9.0909090909090912E-2</v>
      </c>
      <c r="E18" s="26"/>
      <c r="F18" s="27">
        <f t="shared" si="1"/>
        <v>0</v>
      </c>
      <c r="G18" s="22">
        <f t="shared" si="2"/>
        <v>9.0909090909090917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38" customFormat="1" ht="12.75" x14ac:dyDescent="0.25">
      <c r="A19" s="35"/>
      <c r="B19" s="35"/>
      <c r="C19" s="36"/>
      <c r="D19" s="36"/>
      <c r="E19" s="36"/>
      <c r="F19" s="36"/>
      <c r="G19" s="37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s="28" customFormat="1" x14ac:dyDescent="0.25">
      <c r="A20" s="29"/>
      <c r="B20" s="29"/>
      <c r="C20" s="17"/>
      <c r="D20" s="17"/>
      <c r="E20" s="17"/>
      <c r="F20" s="17"/>
      <c r="G20" s="3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1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84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3">
        <v>22</v>
      </c>
      <c r="E3" s="3">
        <v>20</v>
      </c>
    </row>
    <row r="4" spans="1:36" s="13" customFormat="1" ht="30" x14ac:dyDescent="0.25">
      <c r="A4" s="9" t="s">
        <v>19</v>
      </c>
      <c r="B4" s="10" t="s">
        <v>20</v>
      </c>
      <c r="C4" s="9" t="s">
        <v>66</v>
      </c>
      <c r="D4" s="11" t="s">
        <v>65</v>
      </c>
      <c r="E4" s="9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24">
        <v>1</v>
      </c>
      <c r="B5" s="25" t="s">
        <v>26</v>
      </c>
      <c r="C5" s="26">
        <v>22</v>
      </c>
      <c r="D5" s="27">
        <f t="shared" ref="D5:D22" si="0">C5/C$3</f>
        <v>1</v>
      </c>
      <c r="E5" s="26">
        <v>18.5</v>
      </c>
      <c r="F5" s="27">
        <f t="shared" ref="F5:F22" si="1">E5/E$3</f>
        <v>0.92500000000000004</v>
      </c>
      <c r="G5" s="22">
        <f t="shared" ref="G5:G22" si="2">(D5+F5)*100</f>
        <v>192.5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24">
        <v>2</v>
      </c>
      <c r="B6" s="25" t="s">
        <v>3</v>
      </c>
      <c r="C6" s="26">
        <v>16.5</v>
      </c>
      <c r="D6" s="27">
        <f t="shared" si="0"/>
        <v>0.75</v>
      </c>
      <c r="E6" s="26">
        <v>17.5</v>
      </c>
      <c r="F6" s="27">
        <f t="shared" si="1"/>
        <v>0.875</v>
      </c>
      <c r="G6" s="22">
        <f t="shared" si="2"/>
        <v>162.5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24">
        <v>3</v>
      </c>
      <c r="B7" s="25" t="s">
        <v>46</v>
      </c>
      <c r="C7" s="26">
        <v>16</v>
      </c>
      <c r="D7" s="27">
        <f t="shared" si="0"/>
        <v>0.72727272727272729</v>
      </c>
      <c r="E7" s="26">
        <v>11.5</v>
      </c>
      <c r="F7" s="27">
        <f t="shared" si="1"/>
        <v>0.57499999999999996</v>
      </c>
      <c r="G7" s="22">
        <f t="shared" si="2"/>
        <v>130.22727272727272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24">
        <v>4</v>
      </c>
      <c r="B8" s="25" t="s">
        <v>36</v>
      </c>
      <c r="C8" s="26"/>
      <c r="D8" s="27">
        <f t="shared" si="0"/>
        <v>0</v>
      </c>
      <c r="E8" s="26">
        <v>13.5</v>
      </c>
      <c r="F8" s="27">
        <f t="shared" si="1"/>
        <v>0.67500000000000004</v>
      </c>
      <c r="G8" s="22">
        <f t="shared" si="2"/>
        <v>67.5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24">
        <v>5</v>
      </c>
      <c r="B9" s="25" t="s">
        <v>79</v>
      </c>
      <c r="C9" s="26">
        <v>14</v>
      </c>
      <c r="D9" s="27">
        <f t="shared" si="0"/>
        <v>0.63636363636363635</v>
      </c>
      <c r="E9" s="26"/>
      <c r="F9" s="27">
        <f t="shared" si="1"/>
        <v>0</v>
      </c>
      <c r="G9" s="22">
        <f t="shared" si="2"/>
        <v>63.636363636363633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24">
        <v>6</v>
      </c>
      <c r="B10" s="25" t="s">
        <v>47</v>
      </c>
      <c r="C10" s="26"/>
      <c r="D10" s="27">
        <f t="shared" si="0"/>
        <v>0</v>
      </c>
      <c r="E10" s="26">
        <v>12.5</v>
      </c>
      <c r="F10" s="27">
        <f t="shared" si="1"/>
        <v>0.625</v>
      </c>
      <c r="G10" s="22">
        <f t="shared" si="2"/>
        <v>62.5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24">
        <v>7</v>
      </c>
      <c r="B11" s="25" t="s">
        <v>80</v>
      </c>
      <c r="C11" s="26">
        <v>13.5</v>
      </c>
      <c r="D11" s="27">
        <f t="shared" si="0"/>
        <v>0.61363636363636365</v>
      </c>
      <c r="E11" s="26"/>
      <c r="F11" s="27">
        <f t="shared" si="1"/>
        <v>0</v>
      </c>
      <c r="G11" s="22">
        <f t="shared" si="2"/>
        <v>61.363636363636367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24">
        <v>8</v>
      </c>
      <c r="B12" s="25" t="s">
        <v>71</v>
      </c>
      <c r="C12" s="26">
        <v>11.5</v>
      </c>
      <c r="D12" s="27">
        <f t="shared" si="0"/>
        <v>0.52272727272727271</v>
      </c>
      <c r="E12" s="26"/>
      <c r="F12" s="27">
        <f t="shared" si="1"/>
        <v>0</v>
      </c>
      <c r="G12" s="22">
        <f t="shared" si="2"/>
        <v>52.272727272727273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24">
        <v>9</v>
      </c>
      <c r="B13" s="25" t="s">
        <v>78</v>
      </c>
      <c r="C13" s="26">
        <v>6</v>
      </c>
      <c r="D13" s="27">
        <f t="shared" si="0"/>
        <v>0.27272727272727271</v>
      </c>
      <c r="E13" s="26">
        <v>3</v>
      </c>
      <c r="F13" s="27">
        <f t="shared" si="1"/>
        <v>0.15</v>
      </c>
      <c r="G13" s="22">
        <f t="shared" si="2"/>
        <v>42.272727272727273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24">
        <v>10</v>
      </c>
      <c r="B14" s="25" t="s">
        <v>75</v>
      </c>
      <c r="C14" s="26">
        <v>8</v>
      </c>
      <c r="D14" s="27">
        <f t="shared" si="0"/>
        <v>0.36363636363636365</v>
      </c>
      <c r="E14" s="26">
        <v>1</v>
      </c>
      <c r="F14" s="27">
        <f t="shared" si="1"/>
        <v>0.05</v>
      </c>
      <c r="G14" s="22">
        <f t="shared" si="2"/>
        <v>41.363636363636367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24">
        <v>11</v>
      </c>
      <c r="B15" s="25" t="s">
        <v>76</v>
      </c>
      <c r="C15" s="26"/>
      <c r="D15" s="27">
        <f t="shared" si="0"/>
        <v>0</v>
      </c>
      <c r="E15" s="26">
        <v>8</v>
      </c>
      <c r="F15" s="27">
        <f t="shared" si="1"/>
        <v>0.4</v>
      </c>
      <c r="G15" s="22">
        <f t="shared" si="2"/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24">
        <v>12</v>
      </c>
      <c r="B16" s="25" t="s">
        <v>12</v>
      </c>
      <c r="C16" s="26"/>
      <c r="D16" s="27">
        <f t="shared" si="0"/>
        <v>0</v>
      </c>
      <c r="E16" s="26">
        <v>7</v>
      </c>
      <c r="F16" s="27">
        <f t="shared" si="1"/>
        <v>0.35</v>
      </c>
      <c r="G16" s="22">
        <f t="shared" si="2"/>
        <v>35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4">
        <v>13</v>
      </c>
      <c r="B17" s="25" t="s">
        <v>44</v>
      </c>
      <c r="C17" s="26">
        <v>7</v>
      </c>
      <c r="D17" s="27">
        <f t="shared" si="0"/>
        <v>0.31818181818181818</v>
      </c>
      <c r="E17" s="26"/>
      <c r="F17" s="27">
        <f t="shared" si="1"/>
        <v>0</v>
      </c>
      <c r="G17" s="22">
        <f t="shared" si="2"/>
        <v>31.818181818181817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4">
        <v>14</v>
      </c>
      <c r="B18" s="25" t="s">
        <v>16</v>
      </c>
      <c r="C18" s="26"/>
      <c r="D18" s="27">
        <f t="shared" si="0"/>
        <v>0</v>
      </c>
      <c r="E18" s="26">
        <v>6</v>
      </c>
      <c r="F18" s="27">
        <f t="shared" si="1"/>
        <v>0.3</v>
      </c>
      <c r="G18" s="22">
        <f t="shared" si="2"/>
        <v>30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4">
        <v>15</v>
      </c>
      <c r="B19" s="25" t="s">
        <v>81</v>
      </c>
      <c r="C19" s="26">
        <v>6</v>
      </c>
      <c r="D19" s="27">
        <f t="shared" si="0"/>
        <v>0.27272727272727271</v>
      </c>
      <c r="E19" s="26"/>
      <c r="F19" s="27">
        <f t="shared" si="1"/>
        <v>0</v>
      </c>
      <c r="G19" s="22">
        <f t="shared" si="2"/>
        <v>27.27272727272727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4">
        <v>16</v>
      </c>
      <c r="B20" s="25" t="s">
        <v>82</v>
      </c>
      <c r="C20" s="26">
        <v>6</v>
      </c>
      <c r="D20" s="27">
        <f t="shared" si="0"/>
        <v>0.27272727272727271</v>
      </c>
      <c r="E20" s="26"/>
      <c r="F20" s="27">
        <f t="shared" si="1"/>
        <v>0</v>
      </c>
      <c r="G20" s="22">
        <f t="shared" si="2"/>
        <v>27.27272727272727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4">
        <v>17</v>
      </c>
      <c r="B21" s="25" t="s">
        <v>83</v>
      </c>
      <c r="C21" s="26">
        <v>5.5</v>
      </c>
      <c r="D21" s="27">
        <f t="shared" si="0"/>
        <v>0.25</v>
      </c>
      <c r="E21" s="26"/>
      <c r="F21" s="27">
        <f t="shared" si="1"/>
        <v>0</v>
      </c>
      <c r="G21" s="22">
        <f t="shared" si="2"/>
        <v>25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4">
        <v>18</v>
      </c>
      <c r="B22" s="25" t="s">
        <v>49</v>
      </c>
      <c r="C22" s="26"/>
      <c r="D22" s="27">
        <f t="shared" si="0"/>
        <v>0</v>
      </c>
      <c r="E22" s="26">
        <v>3.5</v>
      </c>
      <c r="F22" s="27">
        <f t="shared" si="1"/>
        <v>0.17499999999999999</v>
      </c>
      <c r="G22" s="22">
        <f t="shared" si="2"/>
        <v>17.5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1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88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3">
        <v>10</v>
      </c>
      <c r="E3" s="3">
        <v>14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9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3</v>
      </c>
      <c r="C5" s="33">
        <v>8.5</v>
      </c>
      <c r="D5" s="27">
        <f t="shared" ref="D5:D16" si="0">C5/C$3</f>
        <v>0.85</v>
      </c>
      <c r="E5" s="26">
        <v>12</v>
      </c>
      <c r="F5" s="27">
        <f t="shared" ref="F5:F16" si="1">E5/E$3</f>
        <v>0.8571428571428571</v>
      </c>
      <c r="G5" s="22">
        <f t="shared" ref="G5:G16" si="2">(D5+F5)*100</f>
        <v>170.71428571428569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26</v>
      </c>
      <c r="C6" s="33"/>
      <c r="D6" s="27">
        <f t="shared" si="0"/>
        <v>0</v>
      </c>
      <c r="E6" s="26">
        <v>14</v>
      </c>
      <c r="F6" s="27">
        <f t="shared" si="1"/>
        <v>1</v>
      </c>
      <c r="G6" s="22">
        <f t="shared" si="2"/>
        <v>100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12</v>
      </c>
      <c r="C7" s="33">
        <v>5</v>
      </c>
      <c r="D7" s="27">
        <f t="shared" si="0"/>
        <v>0.5</v>
      </c>
      <c r="E7" s="26">
        <v>7</v>
      </c>
      <c r="F7" s="27">
        <f t="shared" si="1"/>
        <v>0.5</v>
      </c>
      <c r="G7" s="22">
        <f t="shared" si="2"/>
        <v>100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25" t="s">
        <v>85</v>
      </c>
      <c r="C8" s="33">
        <v>8</v>
      </c>
      <c r="D8" s="27">
        <f t="shared" si="0"/>
        <v>0.8</v>
      </c>
      <c r="E8" s="26"/>
      <c r="F8" s="27">
        <f t="shared" si="1"/>
        <v>0</v>
      </c>
      <c r="G8" s="22">
        <f t="shared" si="2"/>
        <v>80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77</v>
      </c>
      <c r="C9" s="33"/>
      <c r="D9" s="27">
        <f t="shared" si="0"/>
        <v>0</v>
      </c>
      <c r="E9" s="26">
        <v>7</v>
      </c>
      <c r="F9" s="27">
        <f t="shared" si="1"/>
        <v>0.5</v>
      </c>
      <c r="G9" s="22">
        <f t="shared" si="2"/>
        <v>50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16</v>
      </c>
      <c r="C10" s="33"/>
      <c r="D10" s="27">
        <f t="shared" si="0"/>
        <v>0</v>
      </c>
      <c r="E10" s="26">
        <v>7</v>
      </c>
      <c r="F10" s="27">
        <f t="shared" si="1"/>
        <v>0.5</v>
      </c>
      <c r="G10" s="22">
        <f t="shared" si="2"/>
        <v>50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75</v>
      </c>
      <c r="C11" s="33"/>
      <c r="D11" s="27">
        <f t="shared" si="0"/>
        <v>0</v>
      </c>
      <c r="E11" s="26">
        <v>7</v>
      </c>
      <c r="F11" s="27">
        <f t="shared" si="1"/>
        <v>0.5</v>
      </c>
      <c r="G11" s="22">
        <f t="shared" si="2"/>
        <v>50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25" t="s">
        <v>86</v>
      </c>
      <c r="C12" s="33">
        <v>4</v>
      </c>
      <c r="D12" s="27">
        <f t="shared" si="0"/>
        <v>0.4</v>
      </c>
      <c r="E12" s="26"/>
      <c r="F12" s="27">
        <f t="shared" si="1"/>
        <v>0</v>
      </c>
      <c r="G12" s="22">
        <f t="shared" si="2"/>
        <v>40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34" t="s">
        <v>87</v>
      </c>
      <c r="C13" s="26">
        <v>3</v>
      </c>
      <c r="D13" s="27">
        <f t="shared" si="0"/>
        <v>0.3</v>
      </c>
      <c r="E13" s="26"/>
      <c r="F13" s="27">
        <f t="shared" si="1"/>
        <v>0</v>
      </c>
      <c r="G13" s="22">
        <f t="shared" si="2"/>
        <v>30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19">
        <v>10</v>
      </c>
      <c r="B14" s="25" t="s">
        <v>81</v>
      </c>
      <c r="C14" s="26">
        <v>1.5</v>
      </c>
      <c r="D14" s="27">
        <f t="shared" si="0"/>
        <v>0.15</v>
      </c>
      <c r="E14" s="26"/>
      <c r="F14" s="27">
        <f t="shared" si="1"/>
        <v>0</v>
      </c>
      <c r="G14" s="22">
        <f t="shared" si="2"/>
        <v>15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19">
        <v>11</v>
      </c>
      <c r="B15" s="10" t="s">
        <v>44</v>
      </c>
      <c r="C15" s="26"/>
      <c r="D15" s="27">
        <f t="shared" si="0"/>
        <v>0</v>
      </c>
      <c r="E15" s="26">
        <v>1</v>
      </c>
      <c r="F15" s="27">
        <f t="shared" si="1"/>
        <v>7.1428571428571425E-2</v>
      </c>
      <c r="G15" s="22">
        <f t="shared" si="2"/>
        <v>7.1428571428571423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19">
        <v>12</v>
      </c>
      <c r="B16" s="10" t="s">
        <v>38</v>
      </c>
      <c r="C16" s="26"/>
      <c r="D16" s="27">
        <f t="shared" si="0"/>
        <v>0</v>
      </c>
      <c r="E16" s="26">
        <v>1</v>
      </c>
      <c r="F16" s="27">
        <f t="shared" si="1"/>
        <v>7.1428571428571425E-2</v>
      </c>
      <c r="G16" s="22">
        <f t="shared" si="2"/>
        <v>7.1428571428571423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9"/>
      <c r="B17" s="29"/>
      <c r="C17" s="17"/>
      <c r="D17" s="17"/>
      <c r="E17" s="17"/>
      <c r="F17" s="17"/>
      <c r="G17" s="3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9"/>
      <c r="B18" s="29"/>
      <c r="C18" s="17"/>
      <c r="D18" s="17"/>
      <c r="E18" s="17"/>
      <c r="F18" s="17"/>
      <c r="G18" s="3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9"/>
      <c r="B19" s="29"/>
      <c r="C19" s="17"/>
      <c r="D19" s="17"/>
      <c r="E19" s="17"/>
      <c r="F19" s="17"/>
      <c r="G19" s="3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17"/>
      <c r="E20" s="17"/>
      <c r="F20" s="17"/>
      <c r="G20" s="3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1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98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3">
        <v>20</v>
      </c>
      <c r="E3" s="3">
        <v>20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15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3</v>
      </c>
      <c r="C5" s="33">
        <v>16.5</v>
      </c>
      <c r="D5" s="20">
        <f t="shared" ref="D5:D24" si="0">C5/C$3</f>
        <v>0.82499999999999996</v>
      </c>
      <c r="E5" s="23">
        <v>16</v>
      </c>
      <c r="F5" s="21">
        <f t="shared" ref="F5:F24" si="1">E5/E$3</f>
        <v>0.8</v>
      </c>
      <c r="G5" s="22">
        <f t="shared" ref="G5:G24" si="2">(D5+F5)*100</f>
        <v>162.5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86</v>
      </c>
      <c r="C6" s="33">
        <v>15</v>
      </c>
      <c r="D6" s="20">
        <f t="shared" si="0"/>
        <v>0.75</v>
      </c>
      <c r="E6" s="23">
        <v>12.5</v>
      </c>
      <c r="F6" s="21">
        <f t="shared" si="1"/>
        <v>0.625</v>
      </c>
      <c r="G6" s="22">
        <f t="shared" si="2"/>
        <v>137.5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26</v>
      </c>
      <c r="C7" s="33"/>
      <c r="D7" s="20">
        <f t="shared" si="0"/>
        <v>0</v>
      </c>
      <c r="E7" s="23">
        <v>19.5</v>
      </c>
      <c r="F7" s="21">
        <f t="shared" si="1"/>
        <v>0.97499999999999998</v>
      </c>
      <c r="G7" s="22">
        <f t="shared" si="2"/>
        <v>97.5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10" t="s">
        <v>77</v>
      </c>
      <c r="C8" s="33"/>
      <c r="D8" s="20">
        <f t="shared" si="0"/>
        <v>0</v>
      </c>
      <c r="E8" s="23">
        <v>15.5</v>
      </c>
      <c r="F8" s="21">
        <f t="shared" si="1"/>
        <v>0.77500000000000002</v>
      </c>
      <c r="G8" s="22">
        <f t="shared" si="2"/>
        <v>77.5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46</v>
      </c>
      <c r="C9" s="33">
        <v>15.5</v>
      </c>
      <c r="D9" s="20">
        <f t="shared" si="0"/>
        <v>0.77500000000000002</v>
      </c>
      <c r="E9" s="23"/>
      <c r="F9" s="21">
        <f t="shared" si="1"/>
        <v>0</v>
      </c>
      <c r="G9" s="22">
        <f t="shared" si="2"/>
        <v>77.5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89</v>
      </c>
      <c r="C10" s="33"/>
      <c r="D10" s="20">
        <f t="shared" si="0"/>
        <v>0</v>
      </c>
      <c r="E10" s="23">
        <v>15</v>
      </c>
      <c r="F10" s="21">
        <f t="shared" si="1"/>
        <v>0.75</v>
      </c>
      <c r="G10" s="22">
        <f t="shared" si="2"/>
        <v>75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85</v>
      </c>
      <c r="C11" s="33">
        <v>15</v>
      </c>
      <c r="D11" s="20">
        <f t="shared" si="0"/>
        <v>0.75</v>
      </c>
      <c r="E11" s="23"/>
      <c r="F11" s="21">
        <f t="shared" si="1"/>
        <v>0</v>
      </c>
      <c r="G11" s="22">
        <f t="shared" si="2"/>
        <v>75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10" t="s">
        <v>87</v>
      </c>
      <c r="C12" s="33">
        <v>10</v>
      </c>
      <c r="D12" s="20">
        <f t="shared" si="0"/>
        <v>0.5</v>
      </c>
      <c r="E12" s="23"/>
      <c r="F12" s="21">
        <f t="shared" si="1"/>
        <v>0</v>
      </c>
      <c r="G12" s="22">
        <f t="shared" si="2"/>
        <v>50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10" t="s">
        <v>75</v>
      </c>
      <c r="C13" s="33"/>
      <c r="D13" s="20">
        <f t="shared" si="0"/>
        <v>0</v>
      </c>
      <c r="E13" s="23">
        <v>8.5</v>
      </c>
      <c r="F13" s="21">
        <f t="shared" si="1"/>
        <v>0.42499999999999999</v>
      </c>
      <c r="G13" s="22">
        <f t="shared" si="2"/>
        <v>42.5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19">
        <v>10</v>
      </c>
      <c r="B14" s="10" t="s">
        <v>12</v>
      </c>
      <c r="C14" s="33">
        <v>8.5</v>
      </c>
      <c r="D14" s="20">
        <f t="shared" si="0"/>
        <v>0.42499999999999999</v>
      </c>
      <c r="E14" s="23"/>
      <c r="F14" s="21">
        <f t="shared" si="1"/>
        <v>0</v>
      </c>
      <c r="G14" s="22">
        <f t="shared" si="2"/>
        <v>42.5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19">
        <v>11</v>
      </c>
      <c r="B15" s="10" t="s">
        <v>75</v>
      </c>
      <c r="C15" s="33">
        <v>8</v>
      </c>
      <c r="D15" s="20">
        <f t="shared" si="0"/>
        <v>0.4</v>
      </c>
      <c r="E15" s="23"/>
      <c r="F15" s="21">
        <f t="shared" si="1"/>
        <v>0</v>
      </c>
      <c r="G15" s="22">
        <f t="shared" si="2"/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19">
        <v>12</v>
      </c>
      <c r="B16" s="10" t="s">
        <v>81</v>
      </c>
      <c r="C16" s="33">
        <v>7.5</v>
      </c>
      <c r="D16" s="20">
        <f t="shared" si="0"/>
        <v>0.375</v>
      </c>
      <c r="E16" s="23"/>
      <c r="F16" s="21">
        <f t="shared" si="1"/>
        <v>0</v>
      </c>
      <c r="G16" s="22">
        <f t="shared" si="2"/>
        <v>37.5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19">
        <v>13</v>
      </c>
      <c r="B17" s="10" t="s">
        <v>90</v>
      </c>
      <c r="C17" s="33"/>
      <c r="D17" s="20">
        <f t="shared" si="0"/>
        <v>0</v>
      </c>
      <c r="E17" s="23">
        <v>6.5</v>
      </c>
      <c r="F17" s="21">
        <f t="shared" si="1"/>
        <v>0.32500000000000001</v>
      </c>
      <c r="G17" s="22">
        <f t="shared" si="2"/>
        <v>32.5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19">
        <v>14</v>
      </c>
      <c r="B18" s="10" t="s">
        <v>95</v>
      </c>
      <c r="C18" s="33">
        <v>6.5</v>
      </c>
      <c r="D18" s="20">
        <f t="shared" si="0"/>
        <v>0.32500000000000001</v>
      </c>
      <c r="E18" s="23"/>
      <c r="F18" s="21">
        <f t="shared" si="1"/>
        <v>0</v>
      </c>
      <c r="G18" s="22">
        <f t="shared" si="2"/>
        <v>32.5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19">
        <v>15</v>
      </c>
      <c r="B19" s="10" t="s">
        <v>91</v>
      </c>
      <c r="C19" s="33"/>
      <c r="D19" s="20">
        <f t="shared" si="0"/>
        <v>0</v>
      </c>
      <c r="E19" s="23">
        <v>5.5</v>
      </c>
      <c r="F19" s="21">
        <f t="shared" si="1"/>
        <v>0.27500000000000002</v>
      </c>
      <c r="G19" s="22">
        <f t="shared" si="2"/>
        <v>27.500000000000004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19">
        <v>16</v>
      </c>
      <c r="B20" s="10" t="s">
        <v>96</v>
      </c>
      <c r="C20" s="33">
        <v>5</v>
      </c>
      <c r="D20" s="20">
        <f t="shared" si="0"/>
        <v>0.25</v>
      </c>
      <c r="E20" s="23"/>
      <c r="F20" s="21">
        <f t="shared" si="1"/>
        <v>0</v>
      </c>
      <c r="G20" s="22">
        <f t="shared" si="2"/>
        <v>25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19">
        <v>17</v>
      </c>
      <c r="B21" s="10" t="s">
        <v>92</v>
      </c>
      <c r="C21" s="33"/>
      <c r="D21" s="20">
        <f t="shared" si="0"/>
        <v>0</v>
      </c>
      <c r="E21" s="23">
        <v>4</v>
      </c>
      <c r="F21" s="21">
        <f t="shared" si="1"/>
        <v>0.2</v>
      </c>
      <c r="G21" s="22">
        <f t="shared" si="2"/>
        <v>20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19">
        <v>18</v>
      </c>
      <c r="B22" s="10" t="s">
        <v>93</v>
      </c>
      <c r="C22" s="33"/>
      <c r="D22" s="20">
        <f t="shared" si="0"/>
        <v>0</v>
      </c>
      <c r="E22" s="23">
        <v>4</v>
      </c>
      <c r="F22" s="21">
        <f t="shared" si="1"/>
        <v>0.2</v>
      </c>
      <c r="G22" s="22">
        <f t="shared" si="2"/>
        <v>20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19">
        <v>19</v>
      </c>
      <c r="B23" s="10" t="s">
        <v>97</v>
      </c>
      <c r="C23" s="33">
        <v>2.5</v>
      </c>
      <c r="D23" s="20">
        <f t="shared" si="0"/>
        <v>0.125</v>
      </c>
      <c r="E23" s="23"/>
      <c r="F23" s="21">
        <f t="shared" si="1"/>
        <v>0</v>
      </c>
      <c r="G23" s="22">
        <f t="shared" si="2"/>
        <v>12.5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19">
        <v>20</v>
      </c>
      <c r="B24" s="10" t="s">
        <v>94</v>
      </c>
      <c r="C24" s="33"/>
      <c r="D24" s="20">
        <f t="shared" si="0"/>
        <v>0</v>
      </c>
      <c r="E24" s="23">
        <v>0</v>
      </c>
      <c r="F24" s="21">
        <f t="shared" si="1"/>
        <v>0</v>
      </c>
      <c r="G24" s="22">
        <f t="shared" si="2"/>
        <v>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1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102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3">
        <v>16</v>
      </c>
      <c r="E3" s="3">
        <v>20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15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3</v>
      </c>
      <c r="C5" s="33">
        <v>13.5</v>
      </c>
      <c r="D5" s="20">
        <f t="shared" ref="D5:D12" si="0">C5/C$3</f>
        <v>0.84375</v>
      </c>
      <c r="E5" s="23">
        <v>16</v>
      </c>
      <c r="F5" s="21">
        <f t="shared" ref="F5:F12" si="1">E5/E$3</f>
        <v>0.8</v>
      </c>
      <c r="G5" s="22">
        <f t="shared" ref="G5:G12" si="2">(D5+F5)*100</f>
        <v>164.375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86</v>
      </c>
      <c r="C6" s="33">
        <v>13.5</v>
      </c>
      <c r="D6" s="20">
        <f t="shared" si="0"/>
        <v>0.84375</v>
      </c>
      <c r="E6" s="23">
        <v>14</v>
      </c>
      <c r="F6" s="21">
        <f t="shared" si="1"/>
        <v>0.7</v>
      </c>
      <c r="G6" s="22">
        <f t="shared" si="2"/>
        <v>154.375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81</v>
      </c>
      <c r="C7" s="33">
        <v>8.5</v>
      </c>
      <c r="D7" s="20">
        <f t="shared" si="0"/>
        <v>0.53125</v>
      </c>
      <c r="E7" s="23">
        <v>5.5</v>
      </c>
      <c r="F7" s="21">
        <f t="shared" si="1"/>
        <v>0.27500000000000002</v>
      </c>
      <c r="G7" s="22">
        <f t="shared" si="2"/>
        <v>80.625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10" t="s">
        <v>80</v>
      </c>
      <c r="C8" s="33"/>
      <c r="D8" s="20">
        <f t="shared" si="0"/>
        <v>0</v>
      </c>
      <c r="E8" s="23">
        <v>15</v>
      </c>
      <c r="F8" s="21">
        <f t="shared" si="1"/>
        <v>0.75</v>
      </c>
      <c r="G8" s="22">
        <f t="shared" si="2"/>
        <v>75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85</v>
      </c>
      <c r="C9" s="33"/>
      <c r="D9" s="20">
        <f t="shared" si="0"/>
        <v>0</v>
      </c>
      <c r="E9" s="23">
        <v>15</v>
      </c>
      <c r="F9" s="21">
        <f t="shared" si="1"/>
        <v>0.75</v>
      </c>
      <c r="G9" s="22">
        <f t="shared" si="2"/>
        <v>75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46</v>
      </c>
      <c r="C10" s="33">
        <v>10</v>
      </c>
      <c r="D10" s="20">
        <f t="shared" si="0"/>
        <v>0.625</v>
      </c>
      <c r="E10" s="23"/>
      <c r="F10" s="21">
        <f t="shared" si="1"/>
        <v>0</v>
      </c>
      <c r="G10" s="22">
        <f t="shared" si="2"/>
        <v>62.5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77</v>
      </c>
      <c r="C11" s="33"/>
      <c r="D11" s="20">
        <f t="shared" si="0"/>
        <v>0</v>
      </c>
      <c r="E11" s="23">
        <v>12</v>
      </c>
      <c r="F11" s="21">
        <f t="shared" si="1"/>
        <v>0.6</v>
      </c>
      <c r="G11" s="22">
        <f t="shared" si="2"/>
        <v>60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10" t="s">
        <v>71</v>
      </c>
      <c r="C12" s="33">
        <v>9.5</v>
      </c>
      <c r="D12" s="20">
        <f t="shared" si="0"/>
        <v>0.59375</v>
      </c>
      <c r="E12" s="23"/>
      <c r="F12" s="21">
        <f t="shared" si="1"/>
        <v>0</v>
      </c>
      <c r="G12" s="22">
        <f t="shared" si="2"/>
        <v>59.375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10" t="s">
        <v>101</v>
      </c>
      <c r="C13" s="33">
        <v>8.5</v>
      </c>
      <c r="D13" s="20">
        <f t="shared" ref="D13:D20" si="3">C13/C$3</f>
        <v>0.53125</v>
      </c>
      <c r="E13" s="23"/>
      <c r="F13" s="21">
        <f t="shared" ref="F13:F20" si="4">E13/E$3</f>
        <v>0</v>
      </c>
      <c r="G13" s="22">
        <f t="shared" ref="G13:G20" si="5">(D13+F13)*100</f>
        <v>53.125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19">
        <v>10</v>
      </c>
      <c r="B14" s="10" t="s">
        <v>75</v>
      </c>
      <c r="C14" s="33">
        <v>3</v>
      </c>
      <c r="D14" s="20">
        <f t="shared" si="3"/>
        <v>0.1875</v>
      </c>
      <c r="E14" s="23">
        <v>5.5</v>
      </c>
      <c r="F14" s="21">
        <f t="shared" si="4"/>
        <v>0.27500000000000002</v>
      </c>
      <c r="G14" s="22">
        <f t="shared" si="5"/>
        <v>46.25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19">
        <v>11</v>
      </c>
      <c r="B15" s="10" t="s">
        <v>99</v>
      </c>
      <c r="C15" s="33"/>
      <c r="D15" s="20">
        <f t="shared" si="3"/>
        <v>0</v>
      </c>
      <c r="E15" s="23">
        <v>8.5</v>
      </c>
      <c r="F15" s="21">
        <f t="shared" si="4"/>
        <v>0.42499999999999999</v>
      </c>
      <c r="G15" s="22">
        <f t="shared" si="5"/>
        <v>42.5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19">
        <v>12</v>
      </c>
      <c r="B16" s="10" t="s">
        <v>100</v>
      </c>
      <c r="C16" s="33"/>
      <c r="D16" s="20">
        <f t="shared" si="3"/>
        <v>0</v>
      </c>
      <c r="E16" s="23">
        <v>8.5</v>
      </c>
      <c r="F16" s="21">
        <f t="shared" si="4"/>
        <v>0.42499999999999999</v>
      </c>
      <c r="G16" s="22">
        <f t="shared" si="5"/>
        <v>42.5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19">
        <v>13</v>
      </c>
      <c r="B17" s="10" t="s">
        <v>87</v>
      </c>
      <c r="C17" s="33"/>
      <c r="D17" s="20">
        <f t="shared" si="3"/>
        <v>0</v>
      </c>
      <c r="E17" s="23">
        <v>8.5</v>
      </c>
      <c r="F17" s="21">
        <f t="shared" si="4"/>
        <v>0.42499999999999999</v>
      </c>
      <c r="G17" s="22">
        <f t="shared" si="5"/>
        <v>42.5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19">
        <v>14</v>
      </c>
      <c r="B18" s="10" t="s">
        <v>12</v>
      </c>
      <c r="C18" s="33">
        <v>4</v>
      </c>
      <c r="D18" s="20">
        <f t="shared" si="3"/>
        <v>0.25</v>
      </c>
      <c r="E18" s="23"/>
      <c r="F18" s="21">
        <f t="shared" si="4"/>
        <v>0</v>
      </c>
      <c r="G18" s="22">
        <f t="shared" si="5"/>
        <v>25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19">
        <v>15</v>
      </c>
      <c r="B19" s="10" t="s">
        <v>38</v>
      </c>
      <c r="C19" s="33">
        <v>1.5</v>
      </c>
      <c r="D19" s="20">
        <f t="shared" si="3"/>
        <v>9.375E-2</v>
      </c>
      <c r="E19" s="23"/>
      <c r="F19" s="21">
        <f t="shared" si="4"/>
        <v>0</v>
      </c>
      <c r="G19" s="22">
        <f t="shared" si="5"/>
        <v>9.375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19">
        <v>16</v>
      </c>
      <c r="B20" s="10" t="s">
        <v>16</v>
      </c>
      <c r="C20" s="33"/>
      <c r="D20" s="20">
        <f t="shared" si="3"/>
        <v>0</v>
      </c>
      <c r="E20" s="23">
        <v>1.5</v>
      </c>
      <c r="F20" s="21">
        <f t="shared" si="4"/>
        <v>7.4999999999999997E-2</v>
      </c>
      <c r="G20" s="22">
        <f t="shared" si="5"/>
        <v>7.5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1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108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3">
        <v>14</v>
      </c>
      <c r="E3" s="3">
        <v>12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15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103</v>
      </c>
      <c r="C5" s="18">
        <v>11</v>
      </c>
      <c r="D5" s="20">
        <f t="shared" ref="D5:D16" si="0">C5/C$3</f>
        <v>0.7857142857142857</v>
      </c>
      <c r="E5" s="32">
        <v>8</v>
      </c>
      <c r="F5" s="21">
        <f t="shared" ref="F5:F16" si="1">E5/E$3</f>
        <v>0.66666666666666663</v>
      </c>
      <c r="G5" s="22">
        <f t="shared" ref="G5:G16" si="2">(D5+F5)*100</f>
        <v>145.23809523809524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86</v>
      </c>
      <c r="C6" s="18">
        <v>8</v>
      </c>
      <c r="D6" s="20">
        <f t="shared" si="0"/>
        <v>0.5714285714285714</v>
      </c>
      <c r="E6" s="32">
        <v>9.5</v>
      </c>
      <c r="F6" s="21">
        <f t="shared" si="1"/>
        <v>0.79166666666666663</v>
      </c>
      <c r="G6" s="22">
        <f t="shared" si="2"/>
        <v>136.30952380952382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46</v>
      </c>
      <c r="C7" s="18">
        <v>8.5</v>
      </c>
      <c r="D7" s="20">
        <f t="shared" si="0"/>
        <v>0.6071428571428571</v>
      </c>
      <c r="E7" s="32">
        <v>7.5</v>
      </c>
      <c r="F7" s="21">
        <f t="shared" si="1"/>
        <v>0.625</v>
      </c>
      <c r="G7" s="22">
        <f t="shared" si="2"/>
        <v>123.21428571428572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10" t="s">
        <v>104</v>
      </c>
      <c r="C8" s="18">
        <v>9.5</v>
      </c>
      <c r="D8" s="20">
        <f t="shared" si="0"/>
        <v>0.6785714285714286</v>
      </c>
      <c r="E8" s="32"/>
      <c r="F8" s="21">
        <f t="shared" si="1"/>
        <v>0</v>
      </c>
      <c r="G8" s="22">
        <f t="shared" si="2"/>
        <v>67.857142857142861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101</v>
      </c>
      <c r="C9" s="18"/>
      <c r="D9" s="20">
        <f t="shared" si="0"/>
        <v>0</v>
      </c>
      <c r="E9" s="32">
        <v>6</v>
      </c>
      <c r="F9" s="21">
        <f t="shared" si="1"/>
        <v>0.5</v>
      </c>
      <c r="G9" s="22">
        <f t="shared" si="2"/>
        <v>50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105</v>
      </c>
      <c r="C10" s="18">
        <v>6.5</v>
      </c>
      <c r="D10" s="20">
        <f t="shared" si="0"/>
        <v>0.4642857142857143</v>
      </c>
      <c r="E10" s="32"/>
      <c r="F10" s="21">
        <f t="shared" si="1"/>
        <v>0</v>
      </c>
      <c r="G10" s="22">
        <f t="shared" si="2"/>
        <v>46.428571428571431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71</v>
      </c>
      <c r="C11" s="18"/>
      <c r="D11" s="20">
        <f t="shared" si="0"/>
        <v>0</v>
      </c>
      <c r="E11" s="32">
        <v>5.5</v>
      </c>
      <c r="F11" s="21">
        <f t="shared" si="1"/>
        <v>0.45833333333333331</v>
      </c>
      <c r="G11" s="22">
        <f t="shared" si="2"/>
        <v>45.833333333333329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10" t="s">
        <v>106</v>
      </c>
      <c r="C12" s="18">
        <v>4.5</v>
      </c>
      <c r="D12" s="20">
        <f t="shared" si="0"/>
        <v>0.32142857142857145</v>
      </c>
      <c r="E12" s="32"/>
      <c r="F12" s="21">
        <f t="shared" si="1"/>
        <v>0</v>
      </c>
      <c r="G12" s="22">
        <f t="shared" si="2"/>
        <v>32.142857142857146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10" t="s">
        <v>81</v>
      </c>
      <c r="C13" s="18"/>
      <c r="D13" s="20">
        <f t="shared" si="0"/>
        <v>0</v>
      </c>
      <c r="E13" s="32">
        <v>3</v>
      </c>
      <c r="F13" s="21">
        <f t="shared" si="1"/>
        <v>0.25</v>
      </c>
      <c r="G13" s="22">
        <f t="shared" si="2"/>
        <v>25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19">
        <v>10</v>
      </c>
      <c r="B14" s="10" t="s">
        <v>107</v>
      </c>
      <c r="C14" s="18">
        <v>3</v>
      </c>
      <c r="D14" s="20">
        <f t="shared" si="0"/>
        <v>0.21428571428571427</v>
      </c>
      <c r="E14" s="32"/>
      <c r="F14" s="21">
        <f t="shared" si="1"/>
        <v>0</v>
      </c>
      <c r="G14" s="22">
        <f t="shared" si="2"/>
        <v>21.428571428571427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19">
        <v>11</v>
      </c>
      <c r="B15" s="10" t="s">
        <v>75</v>
      </c>
      <c r="C15" s="18"/>
      <c r="D15" s="20">
        <f t="shared" si="0"/>
        <v>0</v>
      </c>
      <c r="E15" s="32">
        <v>2.5</v>
      </c>
      <c r="F15" s="21">
        <f t="shared" si="1"/>
        <v>0.20833333333333334</v>
      </c>
      <c r="G15" s="22">
        <f t="shared" si="2"/>
        <v>20.833333333333336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19">
        <v>12</v>
      </c>
      <c r="B16" s="10" t="s">
        <v>38</v>
      </c>
      <c r="C16" s="18">
        <v>1</v>
      </c>
      <c r="D16" s="20">
        <f t="shared" si="0"/>
        <v>7.1428571428571425E-2</v>
      </c>
      <c r="E16" s="32"/>
      <c r="F16" s="21">
        <f t="shared" si="1"/>
        <v>0</v>
      </c>
      <c r="G16" s="22">
        <f t="shared" si="2"/>
        <v>7.1428571428571423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9"/>
      <c r="B17" s="29"/>
      <c r="C17" s="17"/>
      <c r="D17" s="17"/>
      <c r="E17" s="17"/>
      <c r="F17" s="17"/>
      <c r="G17" s="3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9"/>
      <c r="B18" s="29"/>
      <c r="C18" s="17"/>
      <c r="D18" s="17"/>
      <c r="E18" s="17"/>
      <c r="F18" s="17"/>
      <c r="G18" s="3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9"/>
      <c r="B19" s="29"/>
      <c r="C19" s="17"/>
      <c r="D19" s="17"/>
      <c r="E19" s="17"/>
      <c r="F19" s="17"/>
      <c r="G19" s="3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17"/>
      <c r="E20" s="17"/>
      <c r="F20" s="17"/>
      <c r="G20" s="3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1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109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3">
        <v>14</v>
      </c>
      <c r="E3" s="3">
        <v>14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15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103</v>
      </c>
      <c r="C5" s="18">
        <v>12</v>
      </c>
      <c r="D5" s="20">
        <f t="shared" ref="D5:D16" si="0">C5/C$3</f>
        <v>0.8571428571428571</v>
      </c>
      <c r="E5" s="32">
        <v>12</v>
      </c>
      <c r="F5" s="21">
        <f t="shared" ref="F5:F16" si="1">E5/E$3</f>
        <v>0.8571428571428571</v>
      </c>
      <c r="G5" s="22">
        <f t="shared" ref="G5:G16" si="2">(D5+F5)*100</f>
        <v>171.42857142857142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46</v>
      </c>
      <c r="C6" s="18">
        <v>11.5</v>
      </c>
      <c r="D6" s="20">
        <f t="shared" si="0"/>
        <v>0.8214285714285714</v>
      </c>
      <c r="E6" s="32">
        <v>10.5</v>
      </c>
      <c r="F6" s="21">
        <f t="shared" si="1"/>
        <v>0.75</v>
      </c>
      <c r="G6" s="22">
        <f t="shared" si="2"/>
        <v>157.14285714285714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87</v>
      </c>
      <c r="C7" s="18">
        <v>4</v>
      </c>
      <c r="D7" s="20">
        <f t="shared" si="0"/>
        <v>0.2857142857142857</v>
      </c>
      <c r="E7" s="32">
        <v>8</v>
      </c>
      <c r="F7" s="21">
        <f t="shared" si="1"/>
        <v>0.5714285714285714</v>
      </c>
      <c r="G7" s="22">
        <f t="shared" si="2"/>
        <v>85.714285714285708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10" t="s">
        <v>86</v>
      </c>
      <c r="C8" s="18"/>
      <c r="D8" s="20">
        <f t="shared" si="0"/>
        <v>0</v>
      </c>
      <c r="E8" s="32">
        <v>10</v>
      </c>
      <c r="F8" s="21">
        <f t="shared" si="1"/>
        <v>0.7142857142857143</v>
      </c>
      <c r="G8" s="22">
        <f t="shared" si="2"/>
        <v>71.428571428571431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110</v>
      </c>
      <c r="C9" s="18">
        <v>8.5</v>
      </c>
      <c r="D9" s="20">
        <f t="shared" si="0"/>
        <v>0.6071428571428571</v>
      </c>
      <c r="E9" s="32"/>
      <c r="F9" s="21">
        <f t="shared" si="1"/>
        <v>0</v>
      </c>
      <c r="G9" s="22">
        <f t="shared" si="2"/>
        <v>60.714285714285708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104</v>
      </c>
      <c r="C10" s="18"/>
      <c r="D10" s="20">
        <f t="shared" si="0"/>
        <v>0</v>
      </c>
      <c r="E10" s="32">
        <v>6.5</v>
      </c>
      <c r="F10" s="21">
        <f t="shared" si="1"/>
        <v>0.4642857142857143</v>
      </c>
      <c r="G10" s="22">
        <f t="shared" si="2"/>
        <v>46.428571428571431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110</v>
      </c>
      <c r="C11" s="18"/>
      <c r="D11" s="20">
        <f t="shared" si="0"/>
        <v>0</v>
      </c>
      <c r="E11" s="32">
        <v>6.5</v>
      </c>
      <c r="F11" s="21">
        <f t="shared" si="1"/>
        <v>0.4642857142857143</v>
      </c>
      <c r="G11" s="22">
        <f t="shared" si="2"/>
        <v>46.428571428571431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10" t="s">
        <v>97</v>
      </c>
      <c r="C12" s="18">
        <v>6</v>
      </c>
      <c r="D12" s="20">
        <f t="shared" si="0"/>
        <v>0.42857142857142855</v>
      </c>
      <c r="E12" s="32"/>
      <c r="F12" s="21">
        <f t="shared" si="1"/>
        <v>0</v>
      </c>
      <c r="G12" s="22">
        <f t="shared" si="2"/>
        <v>42.857142857142854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10" t="s">
        <v>113</v>
      </c>
      <c r="C13" s="18">
        <v>6</v>
      </c>
      <c r="D13" s="20">
        <f t="shared" si="0"/>
        <v>0.42857142857142855</v>
      </c>
      <c r="E13" s="32"/>
      <c r="F13" s="21">
        <f t="shared" si="1"/>
        <v>0</v>
      </c>
      <c r="G13" s="22">
        <f t="shared" si="2"/>
        <v>42.857142857142854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19">
        <v>10</v>
      </c>
      <c r="B14" s="10" t="s">
        <v>106</v>
      </c>
      <c r="C14" s="18">
        <v>4</v>
      </c>
      <c r="D14" s="20">
        <f t="shared" si="0"/>
        <v>0.2857142857142857</v>
      </c>
      <c r="E14" s="32"/>
      <c r="F14" s="21">
        <f t="shared" si="1"/>
        <v>0</v>
      </c>
      <c r="G14" s="22">
        <f t="shared" si="2"/>
        <v>28.571428571428569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19">
        <v>11</v>
      </c>
      <c r="B15" s="10" t="s">
        <v>112</v>
      </c>
      <c r="C15" s="18">
        <v>2</v>
      </c>
      <c r="D15" s="20">
        <f t="shared" si="0"/>
        <v>0.14285714285714285</v>
      </c>
      <c r="E15" s="32">
        <v>1</v>
      </c>
      <c r="F15" s="21">
        <f t="shared" si="1"/>
        <v>7.1428571428571425E-2</v>
      </c>
      <c r="G15" s="22">
        <f t="shared" si="2"/>
        <v>21.428571428571427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19">
        <v>12</v>
      </c>
      <c r="B16" s="10" t="s">
        <v>111</v>
      </c>
      <c r="C16" s="18"/>
      <c r="D16" s="20">
        <f t="shared" si="0"/>
        <v>0</v>
      </c>
      <c r="E16" s="32">
        <v>1.5</v>
      </c>
      <c r="F16" s="21">
        <f t="shared" si="1"/>
        <v>0.10714285714285714</v>
      </c>
      <c r="G16" s="22">
        <f t="shared" si="2"/>
        <v>10.714285714285714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9"/>
      <c r="B17" s="29"/>
      <c r="C17" s="17"/>
      <c r="D17" s="17"/>
      <c r="E17" s="17"/>
      <c r="F17" s="17"/>
      <c r="G17" s="3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9"/>
      <c r="B18" s="29"/>
      <c r="C18" s="17"/>
      <c r="D18" s="17"/>
      <c r="E18" s="17"/>
      <c r="F18" s="17"/>
      <c r="G18" s="3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9"/>
      <c r="B19" s="29"/>
      <c r="C19" s="17"/>
      <c r="D19" s="17"/>
      <c r="E19" s="17"/>
      <c r="F19" s="17"/>
      <c r="G19" s="3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17"/>
      <c r="E20" s="17"/>
      <c r="F20" s="17"/>
      <c r="G20" s="3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1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114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3">
        <v>14</v>
      </c>
      <c r="E3" s="3">
        <v>20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15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110</v>
      </c>
      <c r="C5" s="18">
        <v>9</v>
      </c>
      <c r="D5" s="20">
        <f t="shared" ref="D5:D15" si="0">C5/C$3</f>
        <v>0.6428571428571429</v>
      </c>
      <c r="E5" s="32">
        <v>18.5</v>
      </c>
      <c r="F5" s="21">
        <f t="shared" ref="F5:F15" si="1">E5/E$3</f>
        <v>0.92500000000000004</v>
      </c>
      <c r="G5" s="22">
        <f t="shared" ref="G5:G15" si="2">(D5+F5)*100</f>
        <v>156.78571428571431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3</v>
      </c>
      <c r="C6" s="18">
        <v>10</v>
      </c>
      <c r="D6" s="20">
        <f t="shared" si="0"/>
        <v>0.7142857142857143</v>
      </c>
      <c r="E6" s="32">
        <v>15</v>
      </c>
      <c r="F6" s="21">
        <f t="shared" si="1"/>
        <v>0.75</v>
      </c>
      <c r="G6" s="22">
        <f t="shared" si="2"/>
        <v>146.42857142857144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115</v>
      </c>
      <c r="C7" s="18">
        <v>10</v>
      </c>
      <c r="D7" s="20">
        <f t="shared" si="0"/>
        <v>0.7142857142857143</v>
      </c>
      <c r="E7" s="32">
        <v>13</v>
      </c>
      <c r="F7" s="21">
        <f t="shared" si="1"/>
        <v>0.65</v>
      </c>
      <c r="G7" s="22">
        <f t="shared" si="2"/>
        <v>136.42857142857144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10" t="s">
        <v>113</v>
      </c>
      <c r="C8" s="18">
        <v>8.5</v>
      </c>
      <c r="D8" s="20">
        <f t="shared" si="0"/>
        <v>0.6071428571428571</v>
      </c>
      <c r="E8" s="32">
        <v>14.5</v>
      </c>
      <c r="F8" s="21">
        <f t="shared" si="1"/>
        <v>0.72499999999999998</v>
      </c>
      <c r="G8" s="22">
        <f t="shared" si="2"/>
        <v>133.21428571428569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12</v>
      </c>
      <c r="C9" s="18">
        <v>6</v>
      </c>
      <c r="D9" s="20">
        <f t="shared" si="0"/>
        <v>0.42857142857142855</v>
      </c>
      <c r="E9" s="32">
        <v>7.5</v>
      </c>
      <c r="F9" s="21">
        <f t="shared" si="1"/>
        <v>0.375</v>
      </c>
      <c r="G9" s="22">
        <f t="shared" si="2"/>
        <v>80.357142857142861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81</v>
      </c>
      <c r="C10" s="18">
        <v>6</v>
      </c>
      <c r="D10" s="20">
        <f t="shared" si="0"/>
        <v>0.42857142857142855</v>
      </c>
      <c r="E10" s="32">
        <v>5.5</v>
      </c>
      <c r="F10" s="21">
        <f t="shared" si="1"/>
        <v>0.27500000000000002</v>
      </c>
      <c r="G10" s="22">
        <f t="shared" si="2"/>
        <v>70.357142857142847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104</v>
      </c>
      <c r="C11" s="18">
        <v>4.5</v>
      </c>
      <c r="D11" s="20">
        <f t="shared" si="0"/>
        <v>0.32142857142857145</v>
      </c>
      <c r="E11" s="32">
        <v>6</v>
      </c>
      <c r="F11" s="21">
        <f t="shared" si="1"/>
        <v>0.3</v>
      </c>
      <c r="G11" s="22">
        <f t="shared" si="2"/>
        <v>62.142857142857146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10" t="s">
        <v>116</v>
      </c>
      <c r="C12" s="18"/>
      <c r="D12" s="20">
        <f t="shared" si="0"/>
        <v>0</v>
      </c>
      <c r="E12" s="32">
        <v>11.5</v>
      </c>
      <c r="F12" s="21">
        <f t="shared" si="1"/>
        <v>0.57499999999999996</v>
      </c>
      <c r="G12" s="22">
        <f t="shared" si="2"/>
        <v>57.499999999999993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10" t="s">
        <v>117</v>
      </c>
      <c r="C13" s="18"/>
      <c r="D13" s="20">
        <f t="shared" si="0"/>
        <v>0</v>
      </c>
      <c r="E13" s="32">
        <v>10</v>
      </c>
      <c r="F13" s="21">
        <f t="shared" si="1"/>
        <v>0.5</v>
      </c>
      <c r="G13" s="22">
        <f t="shared" si="2"/>
        <v>50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19">
        <v>10</v>
      </c>
      <c r="B14" s="10" t="s">
        <v>118</v>
      </c>
      <c r="C14" s="18"/>
      <c r="D14" s="20">
        <f t="shared" si="0"/>
        <v>0</v>
      </c>
      <c r="E14" s="32">
        <v>7.5</v>
      </c>
      <c r="F14" s="21">
        <f t="shared" si="1"/>
        <v>0.375</v>
      </c>
      <c r="G14" s="22">
        <f t="shared" si="2"/>
        <v>37.5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19">
        <v>11</v>
      </c>
      <c r="B15" s="10" t="s">
        <v>112</v>
      </c>
      <c r="C15" s="18">
        <v>2</v>
      </c>
      <c r="D15" s="20">
        <f t="shared" si="0"/>
        <v>0.14285714285714285</v>
      </c>
      <c r="E15" s="32">
        <v>1</v>
      </c>
      <c r="F15" s="21">
        <f t="shared" si="1"/>
        <v>0.05</v>
      </c>
      <c r="G15" s="22">
        <f t="shared" si="2"/>
        <v>19.285714285714285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29"/>
      <c r="B16" s="29"/>
      <c r="C16" s="17"/>
      <c r="D16" s="17"/>
      <c r="E16" s="17"/>
      <c r="F16" s="17"/>
      <c r="G16" s="3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9"/>
      <c r="B17" s="29"/>
      <c r="C17" s="17"/>
      <c r="D17" s="17"/>
      <c r="E17" s="17"/>
      <c r="F17" s="17"/>
      <c r="G17" s="3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9"/>
      <c r="B18" s="29"/>
      <c r="C18" s="17"/>
      <c r="D18" s="17"/>
      <c r="E18" s="17"/>
      <c r="F18" s="17"/>
      <c r="G18" s="3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9"/>
      <c r="B19" s="29"/>
      <c r="C19" s="17"/>
      <c r="D19" s="17"/>
      <c r="E19" s="17"/>
      <c r="F19" s="17"/>
      <c r="G19" s="3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17"/>
      <c r="E20" s="17"/>
      <c r="F20" s="17"/>
      <c r="G20" s="3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1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120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17">
        <v>16</v>
      </c>
      <c r="E3" s="17">
        <v>18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15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115</v>
      </c>
      <c r="C5" s="16">
        <v>14.5</v>
      </c>
      <c r="D5" s="20">
        <f t="shared" ref="D5:D14" si="0">C5/C$3</f>
        <v>0.90625</v>
      </c>
      <c r="E5" s="16">
        <v>16</v>
      </c>
      <c r="F5" s="21">
        <f t="shared" ref="F5:F14" si="1">E5/E$3</f>
        <v>0.88888888888888884</v>
      </c>
      <c r="G5" s="22">
        <f t="shared" ref="G5:G14" si="2">(D5+F5)*100</f>
        <v>179.51388888888889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110</v>
      </c>
      <c r="C6" s="16">
        <v>13</v>
      </c>
      <c r="D6" s="20">
        <f t="shared" si="0"/>
        <v>0.8125</v>
      </c>
      <c r="E6" s="32">
        <v>13.5</v>
      </c>
      <c r="F6" s="21">
        <f t="shared" si="1"/>
        <v>0.75</v>
      </c>
      <c r="G6" s="22">
        <f t="shared" si="2"/>
        <v>156.25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119</v>
      </c>
      <c r="C7" s="16">
        <v>11</v>
      </c>
      <c r="D7" s="20">
        <f t="shared" si="0"/>
        <v>0.6875</v>
      </c>
      <c r="E7" s="16">
        <v>15.5</v>
      </c>
      <c r="F7" s="21">
        <f t="shared" si="1"/>
        <v>0.86111111111111116</v>
      </c>
      <c r="G7" s="22">
        <f t="shared" si="2"/>
        <v>154.86111111111111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10" t="s">
        <v>3</v>
      </c>
      <c r="C8" s="16">
        <v>10.5</v>
      </c>
      <c r="D8" s="20">
        <f t="shared" si="0"/>
        <v>0.65625</v>
      </c>
      <c r="E8" s="16">
        <v>13.5</v>
      </c>
      <c r="F8" s="21">
        <f t="shared" si="1"/>
        <v>0.75</v>
      </c>
      <c r="G8" s="22">
        <f t="shared" si="2"/>
        <v>140.625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113</v>
      </c>
      <c r="C9" s="16">
        <v>7.5</v>
      </c>
      <c r="D9" s="20">
        <f t="shared" si="0"/>
        <v>0.46875</v>
      </c>
      <c r="E9" s="16">
        <v>10</v>
      </c>
      <c r="F9" s="21">
        <f t="shared" si="1"/>
        <v>0.55555555555555558</v>
      </c>
      <c r="G9" s="22">
        <f t="shared" si="2"/>
        <v>102.43055555555556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116</v>
      </c>
      <c r="C10" s="16">
        <v>7.5</v>
      </c>
      <c r="D10" s="20">
        <f t="shared" si="0"/>
        <v>0.46875</v>
      </c>
      <c r="E10" s="32">
        <v>8</v>
      </c>
      <c r="F10" s="21">
        <f t="shared" si="1"/>
        <v>0.44444444444444442</v>
      </c>
      <c r="G10" s="22">
        <f t="shared" si="2"/>
        <v>91.319444444444443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12</v>
      </c>
      <c r="C11" s="16">
        <v>5</v>
      </c>
      <c r="D11" s="20">
        <f t="shared" si="0"/>
        <v>0.3125</v>
      </c>
      <c r="E11" s="16">
        <v>6</v>
      </c>
      <c r="F11" s="21">
        <f t="shared" si="1"/>
        <v>0.33333333333333331</v>
      </c>
      <c r="G11" s="22">
        <f t="shared" si="2"/>
        <v>64.583333333333329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10" t="s">
        <v>112</v>
      </c>
      <c r="C12" s="18">
        <v>1</v>
      </c>
      <c r="D12" s="20">
        <f t="shared" si="0"/>
        <v>6.25E-2</v>
      </c>
      <c r="E12" s="16">
        <v>4</v>
      </c>
      <c r="F12" s="21">
        <f t="shared" si="1"/>
        <v>0.22222222222222221</v>
      </c>
      <c r="G12" s="22">
        <f t="shared" si="2"/>
        <v>28.472222222222221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10" t="s">
        <v>104</v>
      </c>
      <c r="C13" s="18">
        <v>1</v>
      </c>
      <c r="D13" s="20">
        <f t="shared" si="0"/>
        <v>6.25E-2</v>
      </c>
      <c r="E13" s="16">
        <v>3.5</v>
      </c>
      <c r="F13" s="21">
        <f t="shared" si="1"/>
        <v>0.19444444444444445</v>
      </c>
      <c r="G13" s="22">
        <f t="shared" si="2"/>
        <v>25.694444444444443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19">
        <v>10</v>
      </c>
      <c r="B14" s="10" t="s">
        <v>38</v>
      </c>
      <c r="C14" s="18"/>
      <c r="D14" s="20">
        <f t="shared" si="0"/>
        <v>0</v>
      </c>
      <c r="E14" s="32">
        <v>0</v>
      </c>
      <c r="F14" s="21">
        <f t="shared" si="1"/>
        <v>0</v>
      </c>
      <c r="G14" s="22">
        <f t="shared" si="2"/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29"/>
      <c r="B15" s="29"/>
      <c r="C15" s="17"/>
      <c r="D15" s="17"/>
      <c r="E15" s="17"/>
      <c r="F15" s="17"/>
      <c r="G15" s="31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29"/>
      <c r="B16" s="29"/>
      <c r="C16" s="17"/>
      <c r="D16" s="17"/>
      <c r="E16" s="17"/>
      <c r="F16" s="17"/>
      <c r="G16" s="3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9"/>
      <c r="B17" s="29"/>
      <c r="C17" s="17"/>
      <c r="D17" s="17"/>
      <c r="E17" s="17"/>
      <c r="F17" s="17"/>
      <c r="G17" s="3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9"/>
      <c r="B18" s="29"/>
      <c r="C18" s="17"/>
      <c r="D18" s="17"/>
      <c r="E18" s="17"/>
      <c r="F18" s="17"/>
      <c r="G18" s="3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9"/>
      <c r="B19" s="29"/>
      <c r="C19" s="17"/>
      <c r="D19" s="17"/>
      <c r="E19" s="17"/>
      <c r="F19" s="17"/>
      <c r="G19" s="3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17"/>
      <c r="E20" s="17"/>
      <c r="F20" s="17"/>
      <c r="G20" s="3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1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121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17">
        <v>24</v>
      </c>
      <c r="E3" s="17">
        <v>18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15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115</v>
      </c>
      <c r="C5" s="16">
        <v>21.5</v>
      </c>
      <c r="D5" s="20">
        <f t="shared" ref="D5:D19" si="0">C5/C$3</f>
        <v>0.89583333333333337</v>
      </c>
      <c r="E5" s="16">
        <v>16</v>
      </c>
      <c r="F5" s="21">
        <f t="shared" ref="F5:F19" si="1">E5/E$3</f>
        <v>0.88888888888888884</v>
      </c>
      <c r="G5" s="22">
        <f t="shared" ref="G5:G19" si="2">(D5+F5)*100</f>
        <v>178.47222222222223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110</v>
      </c>
      <c r="C6" s="16">
        <v>17</v>
      </c>
      <c r="D6" s="20">
        <f t="shared" si="0"/>
        <v>0.70833333333333337</v>
      </c>
      <c r="E6" s="16">
        <v>14.5</v>
      </c>
      <c r="F6" s="21">
        <f t="shared" si="1"/>
        <v>0.80555555555555558</v>
      </c>
      <c r="G6" s="22">
        <f t="shared" si="2"/>
        <v>151.38888888888889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3</v>
      </c>
      <c r="C7" s="16">
        <v>15.5</v>
      </c>
      <c r="D7" s="20">
        <f t="shared" si="0"/>
        <v>0.64583333333333337</v>
      </c>
      <c r="E7" s="16">
        <v>13</v>
      </c>
      <c r="F7" s="21">
        <f t="shared" si="1"/>
        <v>0.72222222222222221</v>
      </c>
      <c r="G7" s="22">
        <f t="shared" si="2"/>
        <v>136.80555555555557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10" t="s">
        <v>113</v>
      </c>
      <c r="C8" s="16">
        <v>11.5</v>
      </c>
      <c r="D8" s="20">
        <f t="shared" si="0"/>
        <v>0.47916666666666669</v>
      </c>
      <c r="E8" s="16">
        <v>9</v>
      </c>
      <c r="F8" s="21">
        <f t="shared" si="1"/>
        <v>0.5</v>
      </c>
      <c r="G8" s="22">
        <f t="shared" si="2"/>
        <v>97.916666666666671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12</v>
      </c>
      <c r="C9" s="16">
        <v>12</v>
      </c>
      <c r="D9" s="20">
        <f t="shared" si="0"/>
        <v>0.5</v>
      </c>
      <c r="E9" s="16">
        <v>5</v>
      </c>
      <c r="F9" s="21">
        <f t="shared" si="1"/>
        <v>0.27777777777777779</v>
      </c>
      <c r="G9" s="22">
        <f t="shared" si="2"/>
        <v>77.777777777777786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43</v>
      </c>
      <c r="C10" s="16"/>
      <c r="D10" s="20">
        <f t="shared" si="0"/>
        <v>0</v>
      </c>
      <c r="E10" s="16">
        <v>13.5</v>
      </c>
      <c r="F10" s="21">
        <f t="shared" si="1"/>
        <v>0.75</v>
      </c>
      <c r="G10" s="22">
        <f t="shared" si="2"/>
        <v>75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87</v>
      </c>
      <c r="C11" s="16">
        <v>9.5</v>
      </c>
      <c r="D11" s="20">
        <f t="shared" si="0"/>
        <v>0.39583333333333331</v>
      </c>
      <c r="E11" s="16">
        <v>4</v>
      </c>
      <c r="F11" s="21">
        <f t="shared" si="1"/>
        <v>0.22222222222222221</v>
      </c>
      <c r="G11" s="22">
        <f t="shared" si="2"/>
        <v>61.805555555555557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10" t="s">
        <v>122</v>
      </c>
      <c r="C12" s="16">
        <v>14.5</v>
      </c>
      <c r="D12" s="20">
        <f t="shared" si="0"/>
        <v>0.60416666666666663</v>
      </c>
      <c r="E12" s="16"/>
      <c r="F12" s="21">
        <f t="shared" si="1"/>
        <v>0</v>
      </c>
      <c r="G12" s="22">
        <f t="shared" si="2"/>
        <v>60.416666666666664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10" t="s">
        <v>116</v>
      </c>
      <c r="C13" s="16">
        <v>14.5</v>
      </c>
      <c r="D13" s="20">
        <f t="shared" si="0"/>
        <v>0.60416666666666663</v>
      </c>
      <c r="E13" s="16"/>
      <c r="F13" s="21">
        <f t="shared" si="1"/>
        <v>0</v>
      </c>
      <c r="G13" s="22">
        <f t="shared" si="2"/>
        <v>60.416666666666664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19">
        <v>10</v>
      </c>
      <c r="B14" s="10" t="s">
        <v>123</v>
      </c>
      <c r="C14" s="16">
        <v>13.5</v>
      </c>
      <c r="D14" s="20">
        <f t="shared" si="0"/>
        <v>0.5625</v>
      </c>
      <c r="E14" s="16"/>
      <c r="F14" s="21">
        <f t="shared" si="1"/>
        <v>0</v>
      </c>
      <c r="G14" s="22">
        <f t="shared" si="2"/>
        <v>56.25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19">
        <v>11</v>
      </c>
      <c r="B15" s="10" t="s">
        <v>124</v>
      </c>
      <c r="C15" s="16"/>
      <c r="D15" s="20">
        <f t="shared" si="0"/>
        <v>0</v>
      </c>
      <c r="E15" s="16">
        <v>9</v>
      </c>
      <c r="F15" s="21">
        <f t="shared" si="1"/>
        <v>0.5</v>
      </c>
      <c r="G15" s="22">
        <f t="shared" si="2"/>
        <v>50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19">
        <v>12</v>
      </c>
      <c r="B16" s="10" t="s">
        <v>16</v>
      </c>
      <c r="C16" s="16">
        <v>8</v>
      </c>
      <c r="D16" s="20">
        <f t="shared" si="0"/>
        <v>0.33333333333333331</v>
      </c>
      <c r="E16" s="16">
        <v>3</v>
      </c>
      <c r="F16" s="21">
        <f t="shared" si="1"/>
        <v>0.16666666666666666</v>
      </c>
      <c r="G16" s="22">
        <f t="shared" si="2"/>
        <v>50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19">
        <v>13</v>
      </c>
      <c r="B17" s="10" t="s">
        <v>112</v>
      </c>
      <c r="C17" s="16">
        <v>6.5</v>
      </c>
      <c r="D17" s="20">
        <f t="shared" si="0"/>
        <v>0.27083333333333331</v>
      </c>
      <c r="E17" s="16">
        <v>2</v>
      </c>
      <c r="F17" s="21">
        <f t="shared" si="1"/>
        <v>0.1111111111111111</v>
      </c>
      <c r="G17" s="22">
        <f t="shared" si="2"/>
        <v>38.194444444444443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19">
        <v>14</v>
      </c>
      <c r="B18" s="10" t="s">
        <v>104</v>
      </c>
      <c r="C18" s="16">
        <v>2</v>
      </c>
      <c r="D18" s="20">
        <f t="shared" si="0"/>
        <v>8.3333333333333329E-2</v>
      </c>
      <c r="E18" s="16">
        <v>1</v>
      </c>
      <c r="F18" s="21">
        <f t="shared" si="1"/>
        <v>5.5555555555555552E-2</v>
      </c>
      <c r="G18" s="22">
        <f t="shared" si="2"/>
        <v>13.888888888888889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19">
        <v>15</v>
      </c>
      <c r="B19" s="10" t="s">
        <v>125</v>
      </c>
      <c r="C19" s="16">
        <v>0</v>
      </c>
      <c r="D19" s="20">
        <f t="shared" si="0"/>
        <v>0</v>
      </c>
      <c r="E19" s="16"/>
      <c r="F19" s="21">
        <f t="shared" si="1"/>
        <v>0</v>
      </c>
      <c r="G19" s="22">
        <f t="shared" si="2"/>
        <v>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17"/>
      <c r="E20" s="17"/>
      <c r="F20" s="17"/>
      <c r="G20" s="3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1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130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17">
        <v>26</v>
      </c>
      <c r="E3" s="17">
        <v>26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15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3</v>
      </c>
      <c r="C5" s="16">
        <v>18</v>
      </c>
      <c r="D5" s="20">
        <f t="shared" ref="D5:D23" si="0">C5/C$3</f>
        <v>0.69230769230769229</v>
      </c>
      <c r="E5" s="16">
        <v>18</v>
      </c>
      <c r="F5" s="21">
        <f t="shared" ref="F5:F23" si="1">E5/E$3</f>
        <v>0.69230769230769229</v>
      </c>
      <c r="G5" s="22">
        <f t="shared" ref="G5:G23" si="2">(D5+F5)*100</f>
        <v>138.46153846153845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115</v>
      </c>
      <c r="C6" s="16">
        <v>24</v>
      </c>
      <c r="D6" s="20">
        <f t="shared" si="0"/>
        <v>0.92307692307692313</v>
      </c>
      <c r="E6" s="16">
        <v>11</v>
      </c>
      <c r="F6" s="21">
        <f t="shared" si="1"/>
        <v>0.42307692307692307</v>
      </c>
      <c r="G6" s="22">
        <f t="shared" si="2"/>
        <v>134.61538461538461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122</v>
      </c>
      <c r="C7" s="16">
        <v>16</v>
      </c>
      <c r="D7" s="20">
        <f t="shared" si="0"/>
        <v>0.61538461538461542</v>
      </c>
      <c r="E7" s="16">
        <v>18</v>
      </c>
      <c r="F7" s="21">
        <f t="shared" si="1"/>
        <v>0.69230769230769229</v>
      </c>
      <c r="G7" s="22">
        <f t="shared" si="2"/>
        <v>130.76923076923077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10" t="s">
        <v>113</v>
      </c>
      <c r="C8" s="16">
        <v>15.5</v>
      </c>
      <c r="D8" s="20">
        <f t="shared" si="0"/>
        <v>0.59615384615384615</v>
      </c>
      <c r="E8" s="16">
        <v>18.5</v>
      </c>
      <c r="F8" s="21">
        <f t="shared" si="1"/>
        <v>0.71153846153846156</v>
      </c>
      <c r="G8" s="22">
        <f t="shared" si="2"/>
        <v>130.76923076923077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123</v>
      </c>
      <c r="C9" s="16">
        <v>14.5</v>
      </c>
      <c r="D9" s="20">
        <f t="shared" si="0"/>
        <v>0.55769230769230771</v>
      </c>
      <c r="E9" s="16">
        <v>16.5</v>
      </c>
      <c r="F9" s="21">
        <f t="shared" si="1"/>
        <v>0.63461538461538458</v>
      </c>
      <c r="G9" s="22">
        <f t="shared" si="2"/>
        <v>119.23076923076923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110</v>
      </c>
      <c r="C10" s="16"/>
      <c r="D10" s="20">
        <f t="shared" si="0"/>
        <v>0</v>
      </c>
      <c r="E10" s="16">
        <v>23</v>
      </c>
      <c r="F10" s="21">
        <f t="shared" si="1"/>
        <v>0.88461538461538458</v>
      </c>
      <c r="G10" s="22">
        <f t="shared" si="2"/>
        <v>88.461538461538453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126</v>
      </c>
      <c r="C11" s="16"/>
      <c r="D11" s="20">
        <f t="shared" si="0"/>
        <v>0</v>
      </c>
      <c r="E11" s="16">
        <v>20.5</v>
      </c>
      <c r="F11" s="21">
        <f t="shared" si="1"/>
        <v>0.78846153846153844</v>
      </c>
      <c r="G11" s="22">
        <f t="shared" si="2"/>
        <v>78.84615384615384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10" t="s">
        <v>116</v>
      </c>
      <c r="C12" s="16">
        <v>20.5</v>
      </c>
      <c r="D12" s="20">
        <f t="shared" si="0"/>
        <v>0.78846153846153844</v>
      </c>
      <c r="E12" s="16"/>
      <c r="F12" s="21">
        <f t="shared" si="1"/>
        <v>0</v>
      </c>
      <c r="G12" s="22">
        <f t="shared" si="2"/>
        <v>78.84615384615384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10" t="s">
        <v>12</v>
      </c>
      <c r="C13" s="16">
        <v>8.5</v>
      </c>
      <c r="D13" s="20">
        <f t="shared" si="0"/>
        <v>0.32692307692307693</v>
      </c>
      <c r="E13" s="16">
        <v>11</v>
      </c>
      <c r="F13" s="21">
        <f t="shared" si="1"/>
        <v>0.42307692307692307</v>
      </c>
      <c r="G13" s="22">
        <f t="shared" si="2"/>
        <v>75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19">
        <v>10</v>
      </c>
      <c r="B14" s="10" t="s">
        <v>80</v>
      </c>
      <c r="C14" s="16"/>
      <c r="D14" s="20">
        <f t="shared" si="0"/>
        <v>0</v>
      </c>
      <c r="E14" s="16">
        <v>17</v>
      </c>
      <c r="F14" s="21">
        <f t="shared" si="1"/>
        <v>0.65384615384615385</v>
      </c>
      <c r="G14" s="22">
        <f t="shared" si="2"/>
        <v>65.384615384615387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19">
        <v>11</v>
      </c>
      <c r="B15" s="10" t="s">
        <v>128</v>
      </c>
      <c r="C15" s="16">
        <v>17</v>
      </c>
      <c r="D15" s="20">
        <f t="shared" si="0"/>
        <v>0.65384615384615385</v>
      </c>
      <c r="E15" s="16"/>
      <c r="F15" s="21">
        <f t="shared" si="1"/>
        <v>0</v>
      </c>
      <c r="G15" s="22">
        <f t="shared" si="2"/>
        <v>65.384615384615387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19">
        <v>12</v>
      </c>
      <c r="B16" s="10" t="s">
        <v>112</v>
      </c>
      <c r="C16" s="16">
        <v>6.5</v>
      </c>
      <c r="D16" s="20">
        <f t="shared" si="0"/>
        <v>0.25</v>
      </c>
      <c r="E16" s="16">
        <v>8</v>
      </c>
      <c r="F16" s="21">
        <f t="shared" si="1"/>
        <v>0.30769230769230771</v>
      </c>
      <c r="G16" s="22">
        <f t="shared" si="2"/>
        <v>55.769230769230774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19">
        <v>13</v>
      </c>
      <c r="B17" s="10" t="s">
        <v>97</v>
      </c>
      <c r="C17" s="16">
        <v>11.5</v>
      </c>
      <c r="D17" s="20">
        <f t="shared" si="0"/>
        <v>0.44230769230769229</v>
      </c>
      <c r="E17" s="16"/>
      <c r="F17" s="21">
        <f t="shared" si="1"/>
        <v>0</v>
      </c>
      <c r="G17" s="22">
        <f t="shared" si="2"/>
        <v>44.230769230769226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19">
        <v>14</v>
      </c>
      <c r="B18" s="10" t="s">
        <v>127</v>
      </c>
      <c r="C18" s="16">
        <v>8.5</v>
      </c>
      <c r="D18" s="20">
        <f t="shared" si="0"/>
        <v>0.32692307692307693</v>
      </c>
      <c r="E18" s="16">
        <v>1</v>
      </c>
      <c r="F18" s="21">
        <f t="shared" si="1"/>
        <v>3.8461538461538464E-2</v>
      </c>
      <c r="G18" s="22">
        <f t="shared" si="2"/>
        <v>36.53846153846154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19">
        <v>15</v>
      </c>
      <c r="B19" s="10" t="s">
        <v>104</v>
      </c>
      <c r="C19" s="16">
        <v>0</v>
      </c>
      <c r="D19" s="20">
        <f t="shared" si="0"/>
        <v>0</v>
      </c>
      <c r="E19" s="16">
        <v>8.5</v>
      </c>
      <c r="F19" s="21">
        <f t="shared" si="1"/>
        <v>0.32692307692307693</v>
      </c>
      <c r="G19" s="22">
        <f t="shared" si="2"/>
        <v>32.692307692307693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19">
        <v>16</v>
      </c>
      <c r="B20" s="10" t="s">
        <v>125</v>
      </c>
      <c r="C20" s="16">
        <v>4.5</v>
      </c>
      <c r="D20" s="20">
        <f t="shared" si="0"/>
        <v>0.17307692307692307</v>
      </c>
      <c r="E20" s="16">
        <v>2</v>
      </c>
      <c r="F20" s="21">
        <f t="shared" si="1"/>
        <v>7.6923076923076927E-2</v>
      </c>
      <c r="G20" s="22">
        <f t="shared" si="2"/>
        <v>25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19">
        <v>17</v>
      </c>
      <c r="B21" s="10" t="s">
        <v>16</v>
      </c>
      <c r="C21" s="16"/>
      <c r="D21" s="20">
        <f t="shared" si="0"/>
        <v>0</v>
      </c>
      <c r="E21" s="16">
        <v>6</v>
      </c>
      <c r="F21" s="21">
        <f t="shared" si="1"/>
        <v>0.23076923076923078</v>
      </c>
      <c r="G21" s="22">
        <f t="shared" si="2"/>
        <v>23.076923076923077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19">
        <v>18</v>
      </c>
      <c r="B22" s="10" t="s">
        <v>129</v>
      </c>
      <c r="C22" s="16"/>
      <c r="D22" s="20">
        <f t="shared" si="0"/>
        <v>0</v>
      </c>
      <c r="E22" s="16">
        <v>3</v>
      </c>
      <c r="F22" s="21">
        <f t="shared" si="1"/>
        <v>0.11538461538461539</v>
      </c>
      <c r="G22" s="22">
        <f t="shared" si="2"/>
        <v>11.538461538461538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19">
        <v>19</v>
      </c>
      <c r="B23" s="10" t="s">
        <v>38</v>
      </c>
      <c r="C23" s="16">
        <v>2</v>
      </c>
      <c r="D23" s="20">
        <f t="shared" si="0"/>
        <v>7.6923076923076927E-2</v>
      </c>
      <c r="E23" s="16"/>
      <c r="F23" s="21">
        <f t="shared" si="1"/>
        <v>0</v>
      </c>
      <c r="G23" s="22">
        <f t="shared" si="2"/>
        <v>7.6923076923076925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1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J50"/>
  <sheetViews>
    <sheetView workbookViewId="0">
      <selection activeCell="A25" sqref="A25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131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17">
        <v>20</v>
      </c>
      <c r="E3" s="17">
        <v>25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15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122</v>
      </c>
      <c r="C5" s="16">
        <v>16.5</v>
      </c>
      <c r="D5" s="20">
        <f t="shared" ref="D5:D23" si="0">C5/C$3</f>
        <v>0.82499999999999996</v>
      </c>
      <c r="E5" s="16">
        <v>18.5</v>
      </c>
      <c r="F5" s="21">
        <f t="shared" ref="F5:F23" si="1">E5/E$3</f>
        <v>0.74</v>
      </c>
      <c r="G5" s="22">
        <f t="shared" ref="G5:G23" si="2">(D5+F5)*100</f>
        <v>156.5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123</v>
      </c>
      <c r="C6" s="16">
        <v>13.5</v>
      </c>
      <c r="D6" s="20">
        <f t="shared" si="0"/>
        <v>0.67500000000000004</v>
      </c>
      <c r="E6" s="16">
        <v>18</v>
      </c>
      <c r="F6" s="21">
        <f t="shared" si="1"/>
        <v>0.72</v>
      </c>
      <c r="G6" s="22">
        <f t="shared" si="2"/>
        <v>139.5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3</v>
      </c>
      <c r="C7" s="16">
        <v>14</v>
      </c>
      <c r="D7" s="20">
        <f t="shared" si="0"/>
        <v>0.7</v>
      </c>
      <c r="E7" s="16">
        <v>14</v>
      </c>
      <c r="F7" s="21">
        <f t="shared" si="1"/>
        <v>0.56000000000000005</v>
      </c>
      <c r="G7" s="22">
        <f t="shared" si="2"/>
        <v>126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10" t="s">
        <v>113</v>
      </c>
      <c r="C8" s="16">
        <v>11</v>
      </c>
      <c r="D8" s="20">
        <f t="shared" si="0"/>
        <v>0.55000000000000004</v>
      </c>
      <c r="E8" s="16">
        <v>12</v>
      </c>
      <c r="F8" s="21">
        <f t="shared" si="1"/>
        <v>0.48</v>
      </c>
      <c r="G8" s="22">
        <f t="shared" si="2"/>
        <v>103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115</v>
      </c>
      <c r="C9" s="16"/>
      <c r="D9" s="20">
        <f t="shared" si="0"/>
        <v>0</v>
      </c>
      <c r="E9" s="16">
        <v>24</v>
      </c>
      <c r="F9" s="21">
        <f t="shared" si="1"/>
        <v>0.96</v>
      </c>
      <c r="G9" s="22">
        <f t="shared" si="2"/>
        <v>96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80</v>
      </c>
      <c r="C10" s="16">
        <v>15.5</v>
      </c>
      <c r="D10" s="20">
        <f t="shared" si="0"/>
        <v>0.77500000000000002</v>
      </c>
      <c r="E10" s="16"/>
      <c r="F10" s="21">
        <f t="shared" si="1"/>
        <v>0</v>
      </c>
      <c r="G10" s="22">
        <f t="shared" si="2"/>
        <v>77.5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86</v>
      </c>
      <c r="C11" s="16"/>
      <c r="D11" s="20">
        <f t="shared" si="0"/>
        <v>0</v>
      </c>
      <c r="E11" s="16">
        <v>15</v>
      </c>
      <c r="F11" s="21">
        <f t="shared" si="1"/>
        <v>0.6</v>
      </c>
      <c r="G11" s="22">
        <f t="shared" si="2"/>
        <v>60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10" t="s">
        <v>127</v>
      </c>
      <c r="C12" s="16">
        <v>7</v>
      </c>
      <c r="D12" s="20">
        <f t="shared" si="0"/>
        <v>0.35</v>
      </c>
      <c r="E12" s="16">
        <v>6</v>
      </c>
      <c r="F12" s="21">
        <f t="shared" si="1"/>
        <v>0.24</v>
      </c>
      <c r="G12" s="22">
        <f t="shared" si="2"/>
        <v>59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10" t="s">
        <v>134</v>
      </c>
      <c r="C13" s="16"/>
      <c r="D13" s="20">
        <f t="shared" si="0"/>
        <v>0</v>
      </c>
      <c r="E13" s="16">
        <v>14.5</v>
      </c>
      <c r="F13" s="21">
        <f t="shared" si="1"/>
        <v>0.57999999999999996</v>
      </c>
      <c r="G13" s="22">
        <f t="shared" si="2"/>
        <v>57.999999999999993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19">
        <v>10</v>
      </c>
      <c r="B14" s="10" t="s">
        <v>101</v>
      </c>
      <c r="C14" s="16"/>
      <c r="D14" s="20">
        <f t="shared" si="0"/>
        <v>0</v>
      </c>
      <c r="E14" s="16">
        <v>13.5</v>
      </c>
      <c r="F14" s="21">
        <f t="shared" si="1"/>
        <v>0.54</v>
      </c>
      <c r="G14" s="22">
        <f t="shared" si="2"/>
        <v>54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19">
        <v>11</v>
      </c>
      <c r="B15" s="10" t="s">
        <v>135</v>
      </c>
      <c r="C15" s="16">
        <v>10</v>
      </c>
      <c r="D15" s="20">
        <f t="shared" si="0"/>
        <v>0.5</v>
      </c>
      <c r="E15" s="16"/>
      <c r="F15" s="21">
        <f t="shared" si="1"/>
        <v>0</v>
      </c>
      <c r="G15" s="22">
        <f t="shared" si="2"/>
        <v>50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19">
        <v>12</v>
      </c>
      <c r="B16" s="10" t="s">
        <v>136</v>
      </c>
      <c r="C16" s="16"/>
      <c r="D16" s="20">
        <f t="shared" si="0"/>
        <v>0</v>
      </c>
      <c r="E16" s="16">
        <v>12.5</v>
      </c>
      <c r="F16" s="21">
        <f t="shared" si="1"/>
        <v>0.5</v>
      </c>
      <c r="G16" s="22">
        <f t="shared" si="2"/>
        <v>50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19">
        <v>13</v>
      </c>
      <c r="B17" s="10" t="s">
        <v>12</v>
      </c>
      <c r="C17" s="16">
        <v>7.5</v>
      </c>
      <c r="D17" s="20">
        <f t="shared" si="0"/>
        <v>0.375</v>
      </c>
      <c r="E17" s="16">
        <v>3</v>
      </c>
      <c r="F17" s="21">
        <f t="shared" si="1"/>
        <v>0.12</v>
      </c>
      <c r="G17" s="22">
        <f t="shared" si="2"/>
        <v>49.5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19">
        <v>14</v>
      </c>
      <c r="B18" s="10" t="s">
        <v>133</v>
      </c>
      <c r="C18" s="16">
        <v>8</v>
      </c>
      <c r="D18" s="20">
        <f t="shared" si="0"/>
        <v>0.4</v>
      </c>
      <c r="E18" s="16"/>
      <c r="F18" s="21">
        <f t="shared" si="1"/>
        <v>0</v>
      </c>
      <c r="G18" s="22">
        <f t="shared" si="2"/>
        <v>40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19">
        <v>15</v>
      </c>
      <c r="B19" s="10" t="s">
        <v>112</v>
      </c>
      <c r="C19" s="16">
        <v>4</v>
      </c>
      <c r="D19" s="20">
        <f t="shared" si="0"/>
        <v>0.2</v>
      </c>
      <c r="E19" s="16">
        <v>5</v>
      </c>
      <c r="F19" s="21">
        <f t="shared" si="1"/>
        <v>0.2</v>
      </c>
      <c r="G19" s="22">
        <f t="shared" si="2"/>
        <v>40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19">
        <v>16</v>
      </c>
      <c r="B20" s="10" t="s">
        <v>137</v>
      </c>
      <c r="C20" s="16"/>
      <c r="D20" s="20">
        <f t="shared" si="0"/>
        <v>0</v>
      </c>
      <c r="E20" s="16">
        <v>9</v>
      </c>
      <c r="F20" s="21">
        <f t="shared" si="1"/>
        <v>0.36</v>
      </c>
      <c r="G20" s="22">
        <f t="shared" si="2"/>
        <v>36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19">
        <v>17</v>
      </c>
      <c r="B21" s="10" t="s">
        <v>132</v>
      </c>
      <c r="C21" s="16"/>
      <c r="D21" s="20">
        <f t="shared" si="0"/>
        <v>0</v>
      </c>
      <c r="E21" s="16">
        <v>4</v>
      </c>
      <c r="F21" s="21">
        <f t="shared" si="1"/>
        <v>0.16</v>
      </c>
      <c r="G21" s="22">
        <f t="shared" si="2"/>
        <v>16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19">
        <v>18</v>
      </c>
      <c r="B22" s="10" t="s">
        <v>138</v>
      </c>
      <c r="C22" s="16"/>
      <c r="D22" s="20">
        <f t="shared" si="0"/>
        <v>0</v>
      </c>
      <c r="E22" s="16">
        <v>0</v>
      </c>
      <c r="F22" s="21">
        <f t="shared" si="1"/>
        <v>0</v>
      </c>
      <c r="G22" s="22">
        <f t="shared" si="2"/>
        <v>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19">
        <v>19</v>
      </c>
      <c r="B23" s="10" t="s">
        <v>125</v>
      </c>
      <c r="C23" s="16">
        <v>0</v>
      </c>
      <c r="D23" s="20">
        <f t="shared" si="0"/>
        <v>0</v>
      </c>
      <c r="E23" s="16"/>
      <c r="F23" s="21">
        <f t="shared" si="1"/>
        <v>0</v>
      </c>
      <c r="G23" s="22">
        <f t="shared" si="2"/>
        <v>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J42"/>
  <sheetViews>
    <sheetView workbookViewId="0">
      <selection activeCell="A3" sqref="A3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139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17">
        <v>12</v>
      </c>
      <c r="E3" s="17">
        <v>20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15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3</v>
      </c>
      <c r="C5" s="16">
        <v>9.5</v>
      </c>
      <c r="D5" s="20">
        <f t="shared" ref="D5:D18" si="0">C5/C$3</f>
        <v>0.79166666666666663</v>
      </c>
      <c r="E5" s="16">
        <v>18</v>
      </c>
      <c r="F5" s="21">
        <f t="shared" ref="F5:F18" si="1">E5/E$3</f>
        <v>0.9</v>
      </c>
      <c r="G5" s="22">
        <f t="shared" ref="G5:G18" si="2">(D5+F5)*100</f>
        <v>169.16666666666666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123</v>
      </c>
      <c r="C6" s="16">
        <v>10.5</v>
      </c>
      <c r="D6" s="20">
        <f t="shared" si="0"/>
        <v>0.875</v>
      </c>
      <c r="E6" s="16">
        <v>12</v>
      </c>
      <c r="F6" s="21">
        <f t="shared" si="1"/>
        <v>0.6</v>
      </c>
      <c r="G6" s="22">
        <f t="shared" si="2"/>
        <v>147.5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113</v>
      </c>
      <c r="C7" s="16">
        <v>5.5</v>
      </c>
      <c r="D7" s="20">
        <f t="shared" si="0"/>
        <v>0.45833333333333331</v>
      </c>
      <c r="E7" s="16">
        <v>15</v>
      </c>
      <c r="F7" s="21">
        <f t="shared" si="1"/>
        <v>0.75</v>
      </c>
      <c r="G7" s="22">
        <f t="shared" si="2"/>
        <v>120.83333333333333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10" t="s">
        <v>122</v>
      </c>
      <c r="C8" s="16"/>
      <c r="D8" s="20">
        <f t="shared" si="0"/>
        <v>0</v>
      </c>
      <c r="E8" s="16">
        <v>15.5</v>
      </c>
      <c r="F8" s="21">
        <f t="shared" si="1"/>
        <v>0.77500000000000002</v>
      </c>
      <c r="G8" s="22">
        <f t="shared" si="2"/>
        <v>77.5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111</v>
      </c>
      <c r="C9" s="16"/>
      <c r="D9" s="20">
        <f t="shared" si="0"/>
        <v>0</v>
      </c>
      <c r="E9" s="16">
        <v>13</v>
      </c>
      <c r="F9" s="21">
        <f t="shared" si="1"/>
        <v>0.65</v>
      </c>
      <c r="G9" s="22">
        <f t="shared" si="2"/>
        <v>65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46</v>
      </c>
      <c r="C10" s="16"/>
      <c r="D10" s="20">
        <f t="shared" si="0"/>
        <v>0</v>
      </c>
      <c r="E10" s="16">
        <v>12</v>
      </c>
      <c r="F10" s="21">
        <f t="shared" si="1"/>
        <v>0.6</v>
      </c>
      <c r="G10" s="22">
        <f t="shared" si="2"/>
        <v>60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12</v>
      </c>
      <c r="C11" s="16">
        <v>2.5</v>
      </c>
      <c r="D11" s="20">
        <f t="shared" si="0"/>
        <v>0.20833333333333334</v>
      </c>
      <c r="E11" s="16">
        <v>7</v>
      </c>
      <c r="F11" s="21">
        <f t="shared" si="1"/>
        <v>0.35</v>
      </c>
      <c r="G11" s="22">
        <f t="shared" si="2"/>
        <v>55.833333333333336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10" t="s">
        <v>127</v>
      </c>
      <c r="C12" s="16"/>
      <c r="D12" s="20">
        <f t="shared" si="0"/>
        <v>0</v>
      </c>
      <c r="E12" s="16">
        <v>9.5</v>
      </c>
      <c r="F12" s="21">
        <f t="shared" si="1"/>
        <v>0.47499999999999998</v>
      </c>
      <c r="G12" s="22">
        <f t="shared" si="2"/>
        <v>47.5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10" t="s">
        <v>141</v>
      </c>
      <c r="C13" s="16">
        <v>5</v>
      </c>
      <c r="D13" s="20">
        <f t="shared" si="0"/>
        <v>0.41666666666666669</v>
      </c>
      <c r="E13" s="16"/>
      <c r="F13" s="21">
        <f t="shared" si="1"/>
        <v>0</v>
      </c>
      <c r="G13" s="22">
        <f t="shared" si="2"/>
        <v>41.666666666666671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19">
        <v>10</v>
      </c>
      <c r="B14" s="10" t="s">
        <v>16</v>
      </c>
      <c r="C14" s="16">
        <v>5</v>
      </c>
      <c r="D14" s="20">
        <f t="shared" si="0"/>
        <v>0.41666666666666669</v>
      </c>
      <c r="E14" s="16"/>
      <c r="F14" s="21">
        <f t="shared" si="1"/>
        <v>0</v>
      </c>
      <c r="G14" s="22">
        <f t="shared" si="2"/>
        <v>41.666666666666671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19">
        <v>11</v>
      </c>
      <c r="B15" s="10" t="s">
        <v>135</v>
      </c>
      <c r="C15" s="16"/>
      <c r="D15" s="20">
        <f t="shared" si="0"/>
        <v>0</v>
      </c>
      <c r="E15" s="16">
        <v>5</v>
      </c>
      <c r="F15" s="21">
        <f t="shared" si="1"/>
        <v>0.25</v>
      </c>
      <c r="G15" s="22">
        <f t="shared" si="2"/>
        <v>25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19">
        <v>12</v>
      </c>
      <c r="B16" s="10" t="s">
        <v>142</v>
      </c>
      <c r="C16" s="16">
        <v>2</v>
      </c>
      <c r="D16" s="20">
        <f t="shared" si="0"/>
        <v>0.16666666666666666</v>
      </c>
      <c r="E16" s="16"/>
      <c r="F16" s="21">
        <f t="shared" si="1"/>
        <v>0</v>
      </c>
      <c r="G16" s="22">
        <f t="shared" si="2"/>
        <v>16.666666666666664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19">
        <v>13</v>
      </c>
      <c r="B17" s="10" t="s">
        <v>112</v>
      </c>
      <c r="C17" s="16"/>
      <c r="D17" s="20">
        <f t="shared" si="0"/>
        <v>0</v>
      </c>
      <c r="E17" s="16">
        <v>2</v>
      </c>
      <c r="F17" s="21">
        <f t="shared" si="1"/>
        <v>0.1</v>
      </c>
      <c r="G17" s="22">
        <f t="shared" si="2"/>
        <v>10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19">
        <v>14</v>
      </c>
      <c r="B18" s="10" t="s">
        <v>140</v>
      </c>
      <c r="C18" s="16"/>
      <c r="D18" s="20">
        <f t="shared" si="0"/>
        <v>0</v>
      </c>
      <c r="E18" s="16">
        <v>0</v>
      </c>
      <c r="F18" s="21">
        <f t="shared" si="1"/>
        <v>0</v>
      </c>
      <c r="G18" s="22">
        <f t="shared" si="2"/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9"/>
      <c r="B19" s="29"/>
      <c r="C19" s="17"/>
      <c r="D19" s="17"/>
      <c r="E19" s="17"/>
      <c r="F19" s="17"/>
      <c r="G19" s="3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17"/>
      <c r="E20" s="17"/>
      <c r="F20" s="17"/>
      <c r="G20" s="3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781E-28D8-4E7A-8CA2-2ECD8E653602}">
  <dimension ref="A1:AJ38"/>
  <sheetViews>
    <sheetView workbookViewId="0">
      <selection activeCell="A17" sqref="A17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143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17">
        <v>12</v>
      </c>
      <c r="E3" s="17">
        <v>8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15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123</v>
      </c>
      <c r="C5" s="16">
        <v>7</v>
      </c>
      <c r="D5" s="20">
        <f t="shared" ref="D5:D13" si="0">C5/C$3</f>
        <v>0.58333333333333337</v>
      </c>
      <c r="E5" s="16">
        <v>7.5</v>
      </c>
      <c r="F5" s="21">
        <f t="shared" ref="F5:F13" si="1">E5/E$3</f>
        <v>0.9375</v>
      </c>
      <c r="G5" s="22">
        <f t="shared" ref="G5:G13" si="2">(D5+F5)*100</f>
        <v>152.08333333333334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103</v>
      </c>
      <c r="C6" s="16">
        <v>6</v>
      </c>
      <c r="D6" s="20">
        <f t="shared" si="0"/>
        <v>0.5</v>
      </c>
      <c r="E6" s="16">
        <v>6</v>
      </c>
      <c r="F6" s="21">
        <f t="shared" si="1"/>
        <v>0.75</v>
      </c>
      <c r="G6" s="22">
        <f t="shared" si="2"/>
        <v>125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113</v>
      </c>
      <c r="C7" s="16">
        <v>6.5</v>
      </c>
      <c r="D7" s="20">
        <f t="shared" si="0"/>
        <v>0.54166666666666663</v>
      </c>
      <c r="E7" s="16">
        <v>4.5</v>
      </c>
      <c r="F7" s="21">
        <f t="shared" si="1"/>
        <v>0.5625</v>
      </c>
      <c r="G7" s="22">
        <f t="shared" si="2"/>
        <v>110.41666666666666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10" t="s">
        <v>122</v>
      </c>
      <c r="C8" s="16">
        <v>9.5</v>
      </c>
      <c r="D8" s="20">
        <f t="shared" si="0"/>
        <v>0.79166666666666663</v>
      </c>
      <c r="E8" s="16"/>
      <c r="F8" s="21">
        <f t="shared" si="1"/>
        <v>0</v>
      </c>
      <c r="G8" s="22">
        <f t="shared" si="2"/>
        <v>79.166666666666657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43</v>
      </c>
      <c r="C9" s="16">
        <v>8</v>
      </c>
      <c r="D9" s="20">
        <f t="shared" si="0"/>
        <v>0.66666666666666663</v>
      </c>
      <c r="E9" s="16"/>
      <c r="F9" s="21">
        <f t="shared" si="1"/>
        <v>0</v>
      </c>
      <c r="G9" s="22">
        <f t="shared" si="2"/>
        <v>66.666666666666657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135</v>
      </c>
      <c r="C10" s="16">
        <v>4</v>
      </c>
      <c r="D10" s="20">
        <f t="shared" si="0"/>
        <v>0.33333333333333331</v>
      </c>
      <c r="E10" s="16"/>
      <c r="F10" s="21">
        <f t="shared" si="1"/>
        <v>0</v>
      </c>
      <c r="G10" s="22">
        <f t="shared" si="2"/>
        <v>33.333333333333329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144</v>
      </c>
      <c r="C11" s="16"/>
      <c r="D11" s="20">
        <f t="shared" si="0"/>
        <v>0</v>
      </c>
      <c r="E11" s="16">
        <v>1.5</v>
      </c>
      <c r="F11" s="21">
        <f t="shared" si="1"/>
        <v>0.1875</v>
      </c>
      <c r="G11" s="22">
        <f t="shared" si="2"/>
        <v>18.75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10" t="s">
        <v>12</v>
      </c>
      <c r="C12" s="16">
        <v>1</v>
      </c>
      <c r="D12" s="20">
        <f t="shared" si="0"/>
        <v>8.3333333333333329E-2</v>
      </c>
      <c r="E12" s="16"/>
      <c r="F12" s="21">
        <f t="shared" si="1"/>
        <v>0</v>
      </c>
      <c r="G12" s="22">
        <f t="shared" si="2"/>
        <v>8.3333333333333321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10" t="s">
        <v>142</v>
      </c>
      <c r="C13" s="16"/>
      <c r="D13" s="20">
        <f t="shared" si="0"/>
        <v>0</v>
      </c>
      <c r="E13" s="16">
        <v>0.5</v>
      </c>
      <c r="F13" s="21">
        <f t="shared" si="1"/>
        <v>6.25E-2</v>
      </c>
      <c r="G13" s="22">
        <f t="shared" si="2"/>
        <v>6.25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29"/>
      <c r="B14" s="29"/>
      <c r="C14" s="17"/>
      <c r="D14" s="17"/>
      <c r="E14" s="17"/>
      <c r="F14" s="17"/>
      <c r="G14" s="31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29"/>
      <c r="B15" s="29"/>
      <c r="C15" s="17"/>
      <c r="D15" s="17"/>
      <c r="E15" s="17"/>
      <c r="F15" s="17"/>
      <c r="G15" s="31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29"/>
      <c r="B16" s="29"/>
      <c r="C16" s="17"/>
      <c r="D16" s="17"/>
      <c r="E16" s="17"/>
      <c r="F16" s="17"/>
      <c r="G16" s="3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9"/>
      <c r="B17" s="29"/>
      <c r="C17" s="17"/>
      <c r="D17" s="17"/>
      <c r="E17" s="17"/>
      <c r="F17" s="17"/>
      <c r="G17" s="3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9"/>
      <c r="B18" s="29"/>
      <c r="C18" s="17"/>
      <c r="D18" s="17"/>
      <c r="E18" s="17"/>
      <c r="F18" s="17"/>
      <c r="G18" s="3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9"/>
      <c r="B19" s="29"/>
      <c r="C19" s="17"/>
      <c r="D19" s="17"/>
      <c r="E19" s="17"/>
      <c r="F19" s="17"/>
      <c r="G19" s="3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17"/>
      <c r="E20" s="17"/>
      <c r="F20" s="17"/>
      <c r="G20" s="3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</sheetData>
  <sortState xmlns:xlrd2="http://schemas.microsoft.com/office/spreadsheetml/2017/richdata2" ref="A5:AJ14">
    <sortCondition descending="1" ref="G5:G14"/>
  </sortState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D7EBF-8042-441A-B45F-B0BAB26A44B5}">
  <dimension ref="A1:AJ38"/>
  <sheetViews>
    <sheetView workbookViewId="0">
      <selection activeCell="G5" sqref="G5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145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17">
        <v>14</v>
      </c>
      <c r="E3" s="17">
        <v>14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15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123</v>
      </c>
      <c r="C5" s="16">
        <v>10</v>
      </c>
      <c r="D5" s="20">
        <f t="shared" ref="D5:D15" si="0">C5/C$3</f>
        <v>0.7142857142857143</v>
      </c>
      <c r="E5" s="16">
        <v>7.5</v>
      </c>
      <c r="F5" s="21">
        <f t="shared" ref="F5:F15" si="1">E5/E$3</f>
        <v>0.5357142857142857</v>
      </c>
      <c r="G5" s="22">
        <f t="shared" ref="G5:G15" si="2">(D5+F5)*100</f>
        <v>125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3</v>
      </c>
      <c r="C6" s="16">
        <v>8.5</v>
      </c>
      <c r="D6" s="20">
        <f t="shared" si="0"/>
        <v>0.6071428571428571</v>
      </c>
      <c r="E6" s="16">
        <v>4.5</v>
      </c>
      <c r="F6" s="21">
        <f t="shared" si="1"/>
        <v>0.32142857142857145</v>
      </c>
      <c r="G6" s="22">
        <f t="shared" si="2"/>
        <v>92.857142857142861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115</v>
      </c>
      <c r="C7" s="16"/>
      <c r="D7" s="20">
        <f t="shared" si="0"/>
        <v>0</v>
      </c>
      <c r="E7" s="16">
        <v>12</v>
      </c>
      <c r="F7" s="21">
        <f t="shared" si="1"/>
        <v>0.8571428571428571</v>
      </c>
      <c r="G7" s="22">
        <f t="shared" si="2"/>
        <v>85.714285714285708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10" t="s">
        <v>146</v>
      </c>
      <c r="C8" s="16">
        <v>10</v>
      </c>
      <c r="D8" s="20">
        <f t="shared" si="0"/>
        <v>0.7142857142857143</v>
      </c>
      <c r="E8" s="16"/>
      <c r="F8" s="21">
        <f t="shared" si="1"/>
        <v>0</v>
      </c>
      <c r="G8" s="22">
        <f t="shared" si="2"/>
        <v>71.428571428571431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122</v>
      </c>
      <c r="C9" s="16"/>
      <c r="D9" s="20">
        <f t="shared" si="0"/>
        <v>0</v>
      </c>
      <c r="E9" s="16">
        <v>10</v>
      </c>
      <c r="F9" s="21">
        <f t="shared" si="1"/>
        <v>0.7142857142857143</v>
      </c>
      <c r="G9" s="22">
        <f t="shared" si="2"/>
        <v>71.428571428571431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147</v>
      </c>
      <c r="C10" s="16">
        <v>9.5</v>
      </c>
      <c r="D10" s="20">
        <f t="shared" si="0"/>
        <v>0.6785714285714286</v>
      </c>
      <c r="E10" s="16"/>
      <c r="F10" s="21">
        <f t="shared" si="1"/>
        <v>0</v>
      </c>
      <c r="G10" s="22">
        <f t="shared" si="2"/>
        <v>67.857142857142861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135</v>
      </c>
      <c r="C11" s="16">
        <v>6</v>
      </c>
      <c r="D11" s="20">
        <f t="shared" si="0"/>
        <v>0.42857142857142855</v>
      </c>
      <c r="E11" s="16">
        <v>3</v>
      </c>
      <c r="F11" s="21">
        <f t="shared" si="1"/>
        <v>0.21428571428571427</v>
      </c>
      <c r="G11" s="22">
        <f t="shared" si="2"/>
        <v>64.285714285714278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10" t="s">
        <v>12</v>
      </c>
      <c r="C12" s="16">
        <v>3</v>
      </c>
      <c r="D12" s="20">
        <f t="shared" si="0"/>
        <v>0.21428571428571427</v>
      </c>
      <c r="E12" s="16">
        <v>2</v>
      </c>
      <c r="F12" s="21">
        <f t="shared" si="1"/>
        <v>0.14285714285714285</v>
      </c>
      <c r="G12" s="22">
        <f t="shared" si="2"/>
        <v>35.714285714285708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10" t="s">
        <v>43</v>
      </c>
      <c r="C13" s="16"/>
      <c r="D13" s="20">
        <f t="shared" si="0"/>
        <v>0</v>
      </c>
      <c r="E13" s="16">
        <v>2</v>
      </c>
      <c r="F13" s="21">
        <f t="shared" si="1"/>
        <v>0.14285714285714285</v>
      </c>
      <c r="G13" s="22">
        <f t="shared" si="2"/>
        <v>14.285714285714285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19">
        <v>10</v>
      </c>
      <c r="B14" s="10" t="s">
        <v>142</v>
      </c>
      <c r="C14" s="16">
        <v>2</v>
      </c>
      <c r="D14" s="20">
        <f t="shared" si="0"/>
        <v>0.14285714285714285</v>
      </c>
      <c r="E14" s="16"/>
      <c r="F14" s="21">
        <f t="shared" si="1"/>
        <v>0</v>
      </c>
      <c r="G14" s="22">
        <f t="shared" si="2"/>
        <v>14.285714285714285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19">
        <v>11</v>
      </c>
      <c r="B15" s="10" t="s">
        <v>148</v>
      </c>
      <c r="C15" s="16">
        <v>2</v>
      </c>
      <c r="D15" s="20">
        <f t="shared" si="0"/>
        <v>0.14285714285714285</v>
      </c>
      <c r="E15" s="16"/>
      <c r="F15" s="21">
        <f t="shared" si="1"/>
        <v>0</v>
      </c>
      <c r="G15" s="22">
        <f t="shared" si="2"/>
        <v>14.285714285714285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29"/>
      <c r="B16" s="29"/>
      <c r="C16" s="17"/>
      <c r="D16" s="17"/>
      <c r="E16" s="17"/>
      <c r="F16" s="17"/>
      <c r="G16" s="3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9"/>
      <c r="B17" s="29"/>
      <c r="C17" s="17"/>
      <c r="D17" s="17"/>
      <c r="E17" s="17"/>
      <c r="F17" s="17"/>
      <c r="G17" s="3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9"/>
      <c r="B18" s="29"/>
      <c r="C18" s="17"/>
      <c r="D18" s="17"/>
      <c r="E18" s="17"/>
      <c r="F18" s="17"/>
      <c r="G18" s="3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9"/>
      <c r="B19" s="29"/>
      <c r="C19" s="17"/>
      <c r="D19" s="17"/>
      <c r="E19" s="17"/>
      <c r="F19" s="17"/>
      <c r="G19" s="3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17"/>
      <c r="E20" s="17"/>
      <c r="F20" s="17"/>
      <c r="G20" s="3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</sheetData>
  <sortState xmlns:xlrd2="http://schemas.microsoft.com/office/spreadsheetml/2017/richdata2" ref="A5:G15">
    <sortCondition descending="1" ref="G5:G15"/>
  </sortState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9EE94-41DB-4704-A215-8EBE1A3AAEFB}">
  <dimension ref="A1:AJ27"/>
  <sheetViews>
    <sheetView workbookViewId="0">
      <selection activeCell="H1" sqref="H1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149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17">
        <v>6</v>
      </c>
      <c r="E3" s="17">
        <v>14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15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3</v>
      </c>
      <c r="C5" s="16">
        <v>4.5</v>
      </c>
      <c r="D5" s="20">
        <f t="shared" ref="D5:D24" si="0">C5/C$3</f>
        <v>0.75</v>
      </c>
      <c r="E5" s="16">
        <v>10</v>
      </c>
      <c r="F5" s="21">
        <f t="shared" ref="F5:F24" si="1">E5/E$3</f>
        <v>0.7142857142857143</v>
      </c>
      <c r="G5" s="22">
        <f t="shared" ref="G5:G24" si="2">(D5+F5)*100</f>
        <v>146.42857142857144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135</v>
      </c>
      <c r="C6" s="16">
        <v>5</v>
      </c>
      <c r="D6" s="20">
        <f t="shared" si="0"/>
        <v>0.83333333333333337</v>
      </c>
      <c r="E6" s="16">
        <v>2.5</v>
      </c>
      <c r="F6" s="21">
        <f t="shared" si="1"/>
        <v>0.17857142857142858</v>
      </c>
      <c r="G6" s="22">
        <f t="shared" si="2"/>
        <v>101.19047619047619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155</v>
      </c>
      <c r="C7" s="16"/>
      <c r="D7" s="20">
        <f t="shared" si="0"/>
        <v>0</v>
      </c>
      <c r="E7" s="16">
        <v>11</v>
      </c>
      <c r="F7" s="21">
        <f t="shared" si="1"/>
        <v>0.7857142857142857</v>
      </c>
      <c r="G7" s="22">
        <f t="shared" si="2"/>
        <v>78.571428571428569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10" t="s">
        <v>152</v>
      </c>
      <c r="C8" s="16">
        <v>4</v>
      </c>
      <c r="D8" s="20">
        <f t="shared" si="0"/>
        <v>0.66666666666666663</v>
      </c>
      <c r="E8" s="16"/>
      <c r="F8" s="21">
        <f t="shared" si="1"/>
        <v>0</v>
      </c>
      <c r="G8" s="22">
        <f t="shared" si="2"/>
        <v>66.666666666666657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156</v>
      </c>
      <c r="C9" s="16"/>
      <c r="D9" s="20">
        <f t="shared" si="0"/>
        <v>0</v>
      </c>
      <c r="E9" s="16">
        <v>9</v>
      </c>
      <c r="F9" s="21">
        <f t="shared" si="1"/>
        <v>0.6428571428571429</v>
      </c>
      <c r="G9" s="22">
        <f t="shared" si="2"/>
        <v>64.285714285714292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154</v>
      </c>
      <c r="C10" s="16">
        <v>3.5</v>
      </c>
      <c r="D10" s="20">
        <f t="shared" si="0"/>
        <v>0.58333333333333337</v>
      </c>
      <c r="E10" s="16"/>
      <c r="F10" s="21">
        <f t="shared" si="1"/>
        <v>0</v>
      </c>
      <c r="G10" s="22">
        <f t="shared" si="2"/>
        <v>58.333333333333336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151</v>
      </c>
      <c r="C11" s="16">
        <v>3</v>
      </c>
      <c r="D11" s="20">
        <f t="shared" si="0"/>
        <v>0.5</v>
      </c>
      <c r="E11" s="16"/>
      <c r="F11" s="21">
        <f t="shared" si="1"/>
        <v>0</v>
      </c>
      <c r="G11" s="22">
        <f t="shared" si="2"/>
        <v>50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10" t="s">
        <v>115</v>
      </c>
      <c r="C12" s="16"/>
      <c r="D12" s="20">
        <f t="shared" si="0"/>
        <v>0</v>
      </c>
      <c r="E12" s="16">
        <v>7</v>
      </c>
      <c r="F12" s="21">
        <f t="shared" si="1"/>
        <v>0.5</v>
      </c>
      <c r="G12" s="22">
        <f t="shared" si="2"/>
        <v>50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10" t="s">
        <v>157</v>
      </c>
      <c r="C13" s="16">
        <v>3</v>
      </c>
      <c r="D13" s="20">
        <f t="shared" si="0"/>
        <v>0.5</v>
      </c>
      <c r="E13" s="16"/>
      <c r="F13" s="21">
        <f t="shared" si="1"/>
        <v>0</v>
      </c>
      <c r="G13" s="22">
        <f t="shared" si="2"/>
        <v>50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19">
        <v>10</v>
      </c>
      <c r="B14" s="10" t="s">
        <v>150</v>
      </c>
      <c r="C14" s="16">
        <v>2</v>
      </c>
      <c r="D14" s="20">
        <f t="shared" si="0"/>
        <v>0.33333333333333331</v>
      </c>
      <c r="E14" s="16">
        <v>2</v>
      </c>
      <c r="F14" s="21">
        <f t="shared" si="1"/>
        <v>0.14285714285714285</v>
      </c>
      <c r="G14" s="22">
        <f t="shared" si="2"/>
        <v>47.619047619047613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19">
        <v>11</v>
      </c>
      <c r="B15" s="10" t="s">
        <v>158</v>
      </c>
      <c r="C15" s="16"/>
      <c r="D15" s="20">
        <f t="shared" si="0"/>
        <v>0</v>
      </c>
      <c r="E15" s="16">
        <v>6</v>
      </c>
      <c r="F15" s="21">
        <f t="shared" si="1"/>
        <v>0.42857142857142855</v>
      </c>
      <c r="G15" s="22">
        <f t="shared" si="2"/>
        <v>42.857142857142854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19">
        <v>12</v>
      </c>
      <c r="B16" s="10" t="s">
        <v>43</v>
      </c>
      <c r="C16" s="16">
        <v>2.5</v>
      </c>
      <c r="D16" s="20">
        <f t="shared" si="0"/>
        <v>0.41666666666666669</v>
      </c>
      <c r="E16" s="16"/>
      <c r="F16" s="21">
        <f t="shared" si="1"/>
        <v>0</v>
      </c>
      <c r="G16" s="22">
        <f t="shared" si="2"/>
        <v>41.666666666666671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19">
        <v>13</v>
      </c>
      <c r="B17" s="10" t="s">
        <v>153</v>
      </c>
      <c r="C17" s="16">
        <v>2.5</v>
      </c>
      <c r="D17" s="20">
        <f t="shared" si="0"/>
        <v>0.41666666666666669</v>
      </c>
      <c r="E17" s="16"/>
      <c r="F17" s="21">
        <f t="shared" si="1"/>
        <v>0</v>
      </c>
      <c r="G17" s="22">
        <f t="shared" si="2"/>
        <v>41.666666666666671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19">
        <v>14</v>
      </c>
      <c r="B18" s="10" t="s">
        <v>163</v>
      </c>
      <c r="C18" s="16">
        <v>2.5</v>
      </c>
      <c r="D18" s="20">
        <f t="shared" si="0"/>
        <v>0.41666666666666669</v>
      </c>
      <c r="E18" s="16"/>
      <c r="F18" s="21">
        <f t="shared" si="1"/>
        <v>0</v>
      </c>
      <c r="G18" s="22">
        <f t="shared" si="2"/>
        <v>41.666666666666671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19">
        <v>15</v>
      </c>
      <c r="B19" s="10" t="s">
        <v>142</v>
      </c>
      <c r="C19" s="16">
        <v>2</v>
      </c>
      <c r="D19" s="20">
        <f t="shared" si="0"/>
        <v>0.33333333333333331</v>
      </c>
      <c r="E19" s="16"/>
      <c r="F19" s="21">
        <f t="shared" si="1"/>
        <v>0</v>
      </c>
      <c r="G19" s="22">
        <f t="shared" si="2"/>
        <v>33.333333333333329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19">
        <v>16</v>
      </c>
      <c r="B20" s="10" t="s">
        <v>162</v>
      </c>
      <c r="C20" s="16">
        <v>1.5</v>
      </c>
      <c r="D20" s="20">
        <f t="shared" si="0"/>
        <v>0.25</v>
      </c>
      <c r="E20" s="16"/>
      <c r="F20" s="21">
        <f t="shared" si="1"/>
        <v>0</v>
      </c>
      <c r="G20" s="22">
        <f t="shared" si="2"/>
        <v>25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19">
        <v>17</v>
      </c>
      <c r="B21" s="10" t="s">
        <v>160</v>
      </c>
      <c r="C21" s="16">
        <v>1.5</v>
      </c>
      <c r="D21" s="20">
        <f t="shared" si="0"/>
        <v>0.25</v>
      </c>
      <c r="E21" s="16"/>
      <c r="F21" s="21">
        <f t="shared" si="1"/>
        <v>0</v>
      </c>
      <c r="G21" s="22">
        <f t="shared" si="2"/>
        <v>25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19">
        <v>18</v>
      </c>
      <c r="B22" s="10" t="s">
        <v>159</v>
      </c>
      <c r="C22" s="16"/>
      <c r="D22" s="20">
        <f t="shared" si="0"/>
        <v>0</v>
      </c>
      <c r="E22" s="16">
        <v>3</v>
      </c>
      <c r="F22" s="21">
        <f t="shared" si="1"/>
        <v>0.21428571428571427</v>
      </c>
      <c r="G22" s="22">
        <f t="shared" si="2"/>
        <v>21.428571428571427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19">
        <v>19</v>
      </c>
      <c r="B23" s="10" t="s">
        <v>12</v>
      </c>
      <c r="C23" s="16"/>
      <c r="D23" s="20">
        <f t="shared" si="0"/>
        <v>0</v>
      </c>
      <c r="E23" s="16">
        <v>2</v>
      </c>
      <c r="F23" s="21">
        <f t="shared" si="1"/>
        <v>0.14285714285714285</v>
      </c>
      <c r="G23" s="22">
        <f t="shared" si="2"/>
        <v>14.285714285714285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19">
        <v>20</v>
      </c>
      <c r="B24" s="10" t="s">
        <v>161</v>
      </c>
      <c r="C24" s="16">
        <v>0</v>
      </c>
      <c r="D24" s="20">
        <f t="shared" si="0"/>
        <v>0</v>
      </c>
      <c r="E24" s="16"/>
      <c r="F24" s="21">
        <f t="shared" si="1"/>
        <v>0</v>
      </c>
      <c r="G24" s="22">
        <f t="shared" si="2"/>
        <v>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</sheetData>
  <sortState xmlns:xlrd2="http://schemas.microsoft.com/office/spreadsheetml/2017/richdata2" ref="A5:AJ24">
    <sortCondition descending="1" ref="G5:G24"/>
  </sortState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625" style="1" customWidth="1"/>
    <col min="2" max="2" width="21.625" style="1" customWidth="1"/>
    <col min="3" max="6" width="9.125" style="3" customWidth="1"/>
    <col min="7" max="7" width="9.125" style="5" customWidth="1"/>
    <col min="8" max="8" width="9.125" style="3" customWidth="1"/>
    <col min="9" max="36" width="9" style="3"/>
    <col min="37" max="16384" width="9" style="2"/>
  </cols>
  <sheetData>
    <row r="1" spans="1:36" x14ac:dyDescent="0.25">
      <c r="A1" s="1" t="s">
        <v>51</v>
      </c>
    </row>
    <row r="2" spans="1:36" x14ac:dyDescent="0.25">
      <c r="A2" s="1" t="s">
        <v>52</v>
      </c>
    </row>
    <row r="3" spans="1:36" x14ac:dyDescent="0.25">
      <c r="C3" s="3">
        <v>18</v>
      </c>
      <c r="E3" s="3">
        <v>35</v>
      </c>
    </row>
    <row r="4" spans="1:36" s="13" customFormat="1" ht="30" x14ac:dyDescent="0.25">
      <c r="A4" s="9" t="s">
        <v>19</v>
      </c>
      <c r="B4" s="10" t="s">
        <v>20</v>
      </c>
      <c r="C4" s="9" t="s">
        <v>66</v>
      </c>
      <c r="D4" s="11" t="s">
        <v>65</v>
      </c>
      <c r="E4" s="9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24">
        <v>1</v>
      </c>
      <c r="B5" s="25" t="s">
        <v>10</v>
      </c>
      <c r="C5" s="26">
        <v>11.5</v>
      </c>
      <c r="D5" s="27">
        <f>C5/C$3</f>
        <v>0.63888888888888884</v>
      </c>
      <c r="E5" s="26">
        <v>25.5</v>
      </c>
      <c r="F5" s="27">
        <f>E5/E$3</f>
        <v>0.72857142857142854</v>
      </c>
      <c r="G5" s="22">
        <f>(D5+F5)*100</f>
        <v>136.74603174603175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24">
        <v>2</v>
      </c>
      <c r="B6" s="25" t="s">
        <v>4</v>
      </c>
      <c r="C6" s="26">
        <v>9</v>
      </c>
      <c r="D6" s="27">
        <f t="shared" ref="D6:D19" si="0">C6/C$3</f>
        <v>0.5</v>
      </c>
      <c r="E6" s="26">
        <v>20</v>
      </c>
      <c r="F6" s="27">
        <f t="shared" ref="F6:F19" si="1">E6/E$3</f>
        <v>0.5714285714285714</v>
      </c>
      <c r="G6" s="22">
        <f t="shared" ref="G6:G18" si="2">(D6+F6)*100</f>
        <v>107.14285714285714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24">
        <v>3</v>
      </c>
      <c r="B7" s="25" t="s">
        <v>6</v>
      </c>
      <c r="C7" s="26">
        <v>6.5</v>
      </c>
      <c r="D7" s="27">
        <f t="shared" si="0"/>
        <v>0.3611111111111111</v>
      </c>
      <c r="E7" s="26">
        <v>24</v>
      </c>
      <c r="F7" s="27">
        <f t="shared" si="1"/>
        <v>0.68571428571428572</v>
      </c>
      <c r="G7" s="22">
        <f t="shared" si="2"/>
        <v>104.68253968253968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24">
        <v>4</v>
      </c>
      <c r="B8" s="25" t="s">
        <v>5</v>
      </c>
      <c r="C8" s="26">
        <v>8</v>
      </c>
      <c r="D8" s="27">
        <f t="shared" si="0"/>
        <v>0.44444444444444442</v>
      </c>
      <c r="E8" s="26">
        <v>19.5</v>
      </c>
      <c r="F8" s="27">
        <f t="shared" si="1"/>
        <v>0.55714285714285716</v>
      </c>
      <c r="G8" s="22">
        <f t="shared" si="2"/>
        <v>100.15873015873015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24">
        <v>5</v>
      </c>
      <c r="B9" s="25" t="s">
        <v>55</v>
      </c>
      <c r="C9" s="26"/>
      <c r="D9" s="27">
        <f t="shared" si="0"/>
        <v>0</v>
      </c>
      <c r="E9" s="26">
        <v>32</v>
      </c>
      <c r="F9" s="27">
        <f t="shared" si="1"/>
        <v>0.91428571428571426</v>
      </c>
      <c r="G9" s="22">
        <f t="shared" si="2"/>
        <v>91.428571428571431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24">
        <v>6</v>
      </c>
      <c r="B10" s="25" t="s">
        <v>11</v>
      </c>
      <c r="C10" s="26"/>
      <c r="D10" s="27">
        <f t="shared" si="0"/>
        <v>0</v>
      </c>
      <c r="E10" s="26">
        <v>31</v>
      </c>
      <c r="F10" s="27">
        <f t="shared" si="1"/>
        <v>0.88571428571428568</v>
      </c>
      <c r="G10" s="22">
        <f t="shared" si="2"/>
        <v>88.571428571428569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24">
        <v>7</v>
      </c>
      <c r="B11" s="25" t="s">
        <v>36</v>
      </c>
      <c r="C11" s="26">
        <v>15.5</v>
      </c>
      <c r="D11" s="27">
        <f t="shared" si="0"/>
        <v>0.86111111111111116</v>
      </c>
      <c r="E11" s="26"/>
      <c r="F11" s="27">
        <f t="shared" si="1"/>
        <v>0</v>
      </c>
      <c r="G11" s="22">
        <f t="shared" si="2"/>
        <v>86.111111111111114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24">
        <v>8</v>
      </c>
      <c r="B12" s="25" t="s">
        <v>7</v>
      </c>
      <c r="C12" s="26">
        <v>3.5</v>
      </c>
      <c r="D12" s="27">
        <f t="shared" si="0"/>
        <v>0.19444444444444445</v>
      </c>
      <c r="E12" s="26">
        <v>18.5</v>
      </c>
      <c r="F12" s="27">
        <f t="shared" si="1"/>
        <v>0.52857142857142858</v>
      </c>
      <c r="G12" s="22">
        <f t="shared" si="2"/>
        <v>72.301587301587304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24">
        <v>9</v>
      </c>
      <c r="B13" s="25" t="s">
        <v>3</v>
      </c>
      <c r="C13" s="26"/>
      <c r="D13" s="27">
        <f t="shared" si="0"/>
        <v>0</v>
      </c>
      <c r="E13" s="26">
        <v>23.5</v>
      </c>
      <c r="F13" s="27">
        <f t="shared" si="1"/>
        <v>0.67142857142857137</v>
      </c>
      <c r="G13" s="22">
        <f t="shared" si="2"/>
        <v>67.142857142857139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24">
        <v>10</v>
      </c>
      <c r="B14" s="25" t="s">
        <v>56</v>
      </c>
      <c r="C14" s="26">
        <v>9</v>
      </c>
      <c r="D14" s="27">
        <f t="shared" si="0"/>
        <v>0.5</v>
      </c>
      <c r="E14" s="26"/>
      <c r="F14" s="27">
        <f t="shared" si="1"/>
        <v>0</v>
      </c>
      <c r="G14" s="22">
        <f t="shared" si="2"/>
        <v>50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24">
        <v>11</v>
      </c>
      <c r="B15" s="25" t="s">
        <v>58</v>
      </c>
      <c r="C15" s="26"/>
      <c r="D15" s="27">
        <f t="shared" si="0"/>
        <v>0</v>
      </c>
      <c r="E15" s="26">
        <v>17.5</v>
      </c>
      <c r="F15" s="27">
        <f t="shared" si="1"/>
        <v>0.5</v>
      </c>
      <c r="G15" s="22">
        <f t="shared" si="2"/>
        <v>50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24">
        <v>12</v>
      </c>
      <c r="B16" s="25" t="s">
        <v>59</v>
      </c>
      <c r="C16" s="26"/>
      <c r="D16" s="27">
        <f t="shared" si="0"/>
        <v>0</v>
      </c>
      <c r="E16" s="26">
        <v>15.5</v>
      </c>
      <c r="F16" s="27">
        <f t="shared" si="1"/>
        <v>0.44285714285714284</v>
      </c>
      <c r="G16" s="22">
        <f t="shared" si="2"/>
        <v>44.285714285714285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4">
        <v>13</v>
      </c>
      <c r="B17" s="25" t="s">
        <v>60</v>
      </c>
      <c r="C17" s="26"/>
      <c r="D17" s="27">
        <f t="shared" si="0"/>
        <v>0</v>
      </c>
      <c r="E17" s="26">
        <v>11</v>
      </c>
      <c r="F17" s="27">
        <f t="shared" si="1"/>
        <v>0.31428571428571428</v>
      </c>
      <c r="G17" s="22">
        <f t="shared" si="2"/>
        <v>31.428571428571427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4">
        <v>14</v>
      </c>
      <c r="B18" s="25" t="s">
        <v>57</v>
      </c>
      <c r="C18" s="26"/>
      <c r="D18" s="27">
        <f t="shared" si="0"/>
        <v>0</v>
      </c>
      <c r="E18" s="26">
        <v>7</v>
      </c>
      <c r="F18" s="27">
        <f t="shared" si="1"/>
        <v>0.2</v>
      </c>
      <c r="G18" s="22">
        <f t="shared" si="2"/>
        <v>20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4">
        <v>15</v>
      </c>
      <c r="B19" s="25" t="s">
        <v>61</v>
      </c>
      <c r="C19" s="26"/>
      <c r="D19" s="27">
        <f t="shared" si="0"/>
        <v>0</v>
      </c>
      <c r="E19" s="26">
        <v>5</v>
      </c>
      <c r="F19" s="27">
        <f t="shared" si="1"/>
        <v>0.14285714285714285</v>
      </c>
      <c r="G19" s="22">
        <f>(D19+F19)*100</f>
        <v>14.285714285714285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17"/>
      <c r="E20" s="17"/>
      <c r="F20" s="17"/>
      <c r="G20" s="30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0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0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0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0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0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0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0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0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0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0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0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0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0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0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0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6FC3-D655-4F2E-A1E7-D32CFAC9DADF}">
  <dimension ref="A1:AJ23"/>
  <sheetViews>
    <sheetView workbookViewId="0">
      <selection activeCell="A3" sqref="A3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171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17">
        <v>6</v>
      </c>
      <c r="E3" s="17">
        <v>12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15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3</v>
      </c>
      <c r="C5" s="16">
        <v>5.5</v>
      </c>
      <c r="D5" s="20">
        <f t="shared" ref="D5:D20" si="0">C5/C$3</f>
        <v>0.91666666666666663</v>
      </c>
      <c r="E5" s="16">
        <v>10.5</v>
      </c>
      <c r="F5" s="21">
        <f t="shared" ref="F5:F20" si="1">E5/E$3</f>
        <v>0.875</v>
      </c>
      <c r="G5" s="22">
        <f t="shared" ref="G5:G20" si="2">(D5+F5)*100</f>
        <v>179.16666666666666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158</v>
      </c>
      <c r="C6" s="16">
        <v>2.5</v>
      </c>
      <c r="D6" s="20">
        <f t="shared" si="0"/>
        <v>0.41666666666666669</v>
      </c>
      <c r="E6" s="16">
        <v>5.5</v>
      </c>
      <c r="F6" s="21">
        <f t="shared" si="1"/>
        <v>0.45833333333333331</v>
      </c>
      <c r="G6" s="22">
        <f t="shared" si="2"/>
        <v>87.5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154</v>
      </c>
      <c r="C7" s="16">
        <v>5</v>
      </c>
      <c r="D7" s="20">
        <f t="shared" si="0"/>
        <v>0.83333333333333337</v>
      </c>
      <c r="E7" s="16"/>
      <c r="F7" s="21">
        <f t="shared" si="1"/>
        <v>0</v>
      </c>
      <c r="G7" s="22">
        <f t="shared" si="2"/>
        <v>83.333333333333343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10" t="s">
        <v>123</v>
      </c>
      <c r="C8" s="16"/>
      <c r="D8" s="20">
        <f t="shared" si="0"/>
        <v>0</v>
      </c>
      <c r="E8" s="16">
        <v>7</v>
      </c>
      <c r="F8" s="21">
        <f t="shared" si="1"/>
        <v>0.58333333333333337</v>
      </c>
      <c r="G8" s="22">
        <f t="shared" si="2"/>
        <v>58.333333333333336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135</v>
      </c>
      <c r="C9" s="16">
        <v>2</v>
      </c>
      <c r="D9" s="20">
        <f t="shared" si="0"/>
        <v>0.33333333333333331</v>
      </c>
      <c r="E9" s="16">
        <v>3</v>
      </c>
      <c r="F9" s="21">
        <f t="shared" si="1"/>
        <v>0.25</v>
      </c>
      <c r="G9" s="22">
        <f t="shared" si="2"/>
        <v>58.333333333333329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167</v>
      </c>
      <c r="C10" s="16">
        <v>3</v>
      </c>
      <c r="D10" s="20">
        <f t="shared" si="0"/>
        <v>0.5</v>
      </c>
      <c r="E10" s="16"/>
      <c r="F10" s="21">
        <f t="shared" si="1"/>
        <v>0</v>
      </c>
      <c r="G10" s="22">
        <f t="shared" si="2"/>
        <v>50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12</v>
      </c>
      <c r="C11" s="16">
        <v>2.5</v>
      </c>
      <c r="D11" s="20">
        <f t="shared" si="0"/>
        <v>0.41666666666666669</v>
      </c>
      <c r="E11" s="16"/>
      <c r="F11" s="21">
        <f t="shared" si="1"/>
        <v>0</v>
      </c>
      <c r="G11" s="22">
        <f t="shared" si="2"/>
        <v>41.666666666666671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10" t="s">
        <v>164</v>
      </c>
      <c r="C12" s="16"/>
      <c r="D12" s="20">
        <f t="shared" si="0"/>
        <v>0</v>
      </c>
      <c r="E12" s="16">
        <v>4.5</v>
      </c>
      <c r="F12" s="21">
        <f t="shared" si="1"/>
        <v>0.375</v>
      </c>
      <c r="G12" s="22">
        <f t="shared" si="2"/>
        <v>37.5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10" t="s">
        <v>165</v>
      </c>
      <c r="C13" s="16"/>
      <c r="D13" s="20">
        <f t="shared" si="0"/>
        <v>0</v>
      </c>
      <c r="E13" s="16">
        <v>4</v>
      </c>
      <c r="F13" s="21">
        <f t="shared" si="1"/>
        <v>0.33333333333333331</v>
      </c>
      <c r="G13" s="22">
        <f t="shared" si="2"/>
        <v>33.333333333333329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19">
        <v>10</v>
      </c>
      <c r="B14" s="10" t="s">
        <v>12</v>
      </c>
      <c r="C14" s="16"/>
      <c r="D14" s="20">
        <f t="shared" si="0"/>
        <v>0</v>
      </c>
      <c r="E14" s="16">
        <v>4</v>
      </c>
      <c r="F14" s="21">
        <f t="shared" si="1"/>
        <v>0.33333333333333331</v>
      </c>
      <c r="G14" s="22">
        <f t="shared" si="2"/>
        <v>33.333333333333329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19">
        <v>12</v>
      </c>
      <c r="B15" s="10" t="s">
        <v>160</v>
      </c>
      <c r="C15" s="16"/>
      <c r="D15" s="20">
        <f t="shared" si="0"/>
        <v>0</v>
      </c>
      <c r="E15" s="16">
        <v>3.5</v>
      </c>
      <c r="F15" s="21">
        <f t="shared" si="1"/>
        <v>0.29166666666666669</v>
      </c>
      <c r="G15" s="22">
        <f t="shared" si="2"/>
        <v>29.166666666666668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19">
        <v>13</v>
      </c>
      <c r="B16" s="10" t="s">
        <v>168</v>
      </c>
      <c r="C16" s="16">
        <v>1.5</v>
      </c>
      <c r="D16" s="20">
        <f t="shared" si="0"/>
        <v>0.25</v>
      </c>
      <c r="E16" s="16"/>
      <c r="F16" s="21">
        <f t="shared" si="1"/>
        <v>0</v>
      </c>
      <c r="G16" s="22">
        <f t="shared" si="2"/>
        <v>25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19">
        <v>14</v>
      </c>
      <c r="B17" s="10" t="s">
        <v>170</v>
      </c>
      <c r="C17" s="16">
        <v>1</v>
      </c>
      <c r="D17" s="20">
        <f t="shared" si="0"/>
        <v>0.16666666666666666</v>
      </c>
      <c r="E17" s="16"/>
      <c r="F17" s="21">
        <f t="shared" si="1"/>
        <v>0</v>
      </c>
      <c r="G17" s="22">
        <f t="shared" si="2"/>
        <v>16.666666666666664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19">
        <v>17</v>
      </c>
      <c r="B18" s="10" t="s">
        <v>169</v>
      </c>
      <c r="C18" s="16">
        <v>1</v>
      </c>
      <c r="D18" s="20">
        <f t="shared" si="0"/>
        <v>0.16666666666666666</v>
      </c>
      <c r="E18" s="16"/>
      <c r="F18" s="21">
        <f t="shared" si="1"/>
        <v>0</v>
      </c>
      <c r="G18" s="22">
        <f t="shared" si="2"/>
        <v>16.666666666666664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19">
        <v>18</v>
      </c>
      <c r="B19" s="10" t="s">
        <v>153</v>
      </c>
      <c r="C19" s="16"/>
      <c r="D19" s="20">
        <f t="shared" si="0"/>
        <v>0</v>
      </c>
      <c r="E19" s="16">
        <v>1</v>
      </c>
      <c r="F19" s="21">
        <f t="shared" si="1"/>
        <v>8.3333333333333329E-2</v>
      </c>
      <c r="G19" s="22">
        <f t="shared" si="2"/>
        <v>8.3333333333333321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19">
        <v>19</v>
      </c>
      <c r="B20" s="10" t="s">
        <v>166</v>
      </c>
      <c r="C20" s="16"/>
      <c r="D20" s="20">
        <f t="shared" si="0"/>
        <v>0</v>
      </c>
      <c r="E20" s="16">
        <v>0</v>
      </c>
      <c r="F20" s="21">
        <f t="shared" si="1"/>
        <v>0</v>
      </c>
      <c r="G20" s="22">
        <f t="shared" si="2"/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</sheetData>
  <sortState xmlns:xlrd2="http://schemas.microsoft.com/office/spreadsheetml/2017/richdata2" ref="B5:G20">
    <sortCondition descending="1" ref="G5:G20"/>
    <sortCondition ref="B5:B20"/>
  </sortState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ED950-C104-4F55-BDF9-322CCF9D89F9}">
  <dimension ref="A1:AJ15"/>
  <sheetViews>
    <sheetView tabSelected="1" workbookViewId="0">
      <selection activeCell="H1" sqref="H1"/>
    </sheetView>
  </sheetViews>
  <sheetFormatPr defaultRowHeight="15" x14ac:dyDescent="0.25"/>
  <cols>
    <col min="1" max="1" width="4.75" style="1" customWidth="1"/>
    <col min="2" max="2" width="21.625" style="1" customWidth="1"/>
    <col min="3" max="6" width="9.125" style="3" customWidth="1"/>
    <col min="7" max="7" width="9.125" style="4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172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17">
        <v>6</v>
      </c>
      <c r="E3" s="17">
        <v>7</v>
      </c>
    </row>
    <row r="4" spans="1:36" s="13" customFormat="1" ht="30" x14ac:dyDescent="0.25">
      <c r="A4" s="9" t="s">
        <v>19</v>
      </c>
      <c r="B4" s="14" t="s">
        <v>20</v>
      </c>
      <c r="C4" s="9" t="s">
        <v>66</v>
      </c>
      <c r="D4" s="11" t="s">
        <v>65</v>
      </c>
      <c r="E4" s="15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19">
        <v>1</v>
      </c>
      <c r="B5" s="10" t="s">
        <v>3</v>
      </c>
      <c r="C5" s="16">
        <v>4.5</v>
      </c>
      <c r="D5" s="20">
        <f>C5/C$3</f>
        <v>0.75</v>
      </c>
      <c r="E5" s="16">
        <v>7</v>
      </c>
      <c r="F5" s="21">
        <f>E5/E$3</f>
        <v>1</v>
      </c>
      <c r="G5" s="22">
        <f>(D5+F5)*100</f>
        <v>175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19">
        <v>2</v>
      </c>
      <c r="B6" s="10" t="s">
        <v>173</v>
      </c>
      <c r="C6" s="16">
        <v>3</v>
      </c>
      <c r="D6" s="20">
        <f>C6/C$3</f>
        <v>0.5</v>
      </c>
      <c r="E6" s="16">
        <v>3</v>
      </c>
      <c r="F6" s="21">
        <f>E6/E$3</f>
        <v>0.42857142857142855</v>
      </c>
      <c r="G6" s="22">
        <f>(D6+F6)*100</f>
        <v>92.857142857142861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19">
        <v>3</v>
      </c>
      <c r="B7" s="10" t="s">
        <v>174</v>
      </c>
      <c r="C7" s="16">
        <v>4</v>
      </c>
      <c r="D7" s="20">
        <f>C7/C$3</f>
        <v>0.66666666666666663</v>
      </c>
      <c r="E7" s="16">
        <v>1</v>
      </c>
      <c r="F7" s="21">
        <f>E7/E$3</f>
        <v>0.14285714285714285</v>
      </c>
      <c r="G7" s="22">
        <f>(D7+F7)*100</f>
        <v>80.952380952380949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19">
        <v>4</v>
      </c>
      <c r="B8" s="10" t="s">
        <v>175</v>
      </c>
      <c r="C8" s="16">
        <v>4.5</v>
      </c>
      <c r="D8" s="20">
        <f>C8/C$3</f>
        <v>0.75</v>
      </c>
      <c r="E8" s="16"/>
      <c r="F8" s="21">
        <f>E8/E$3</f>
        <v>0</v>
      </c>
      <c r="G8" s="22">
        <f>(D8+F8)*100</f>
        <v>75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19">
        <v>5</v>
      </c>
      <c r="B9" s="10" t="s">
        <v>168</v>
      </c>
      <c r="C9" s="16">
        <v>1</v>
      </c>
      <c r="D9" s="20">
        <f>C9/C$3</f>
        <v>0.16666666666666666</v>
      </c>
      <c r="E9" s="16">
        <v>4</v>
      </c>
      <c r="F9" s="21">
        <f>E9/E$3</f>
        <v>0.5714285714285714</v>
      </c>
      <c r="G9" s="22">
        <f>(D9+F9)*100</f>
        <v>73.809523809523796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19">
        <v>6</v>
      </c>
      <c r="B10" s="10" t="s">
        <v>142</v>
      </c>
      <c r="C10" s="16">
        <v>2.5</v>
      </c>
      <c r="D10" s="20">
        <f>C10/C$3</f>
        <v>0.41666666666666669</v>
      </c>
      <c r="E10" s="16">
        <v>1</v>
      </c>
      <c r="F10" s="21">
        <f>E10/E$3</f>
        <v>0.14285714285714285</v>
      </c>
      <c r="G10" s="22">
        <f>(D10+F10)*100</f>
        <v>55.952380952380956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19">
        <v>7</v>
      </c>
      <c r="B11" s="10" t="s">
        <v>158</v>
      </c>
      <c r="C11" s="16">
        <v>1.5</v>
      </c>
      <c r="D11" s="20">
        <f>C11/C$3</f>
        <v>0.25</v>
      </c>
      <c r="E11" s="16"/>
      <c r="F11" s="21">
        <f>E11/E$3</f>
        <v>0</v>
      </c>
      <c r="G11" s="22">
        <f>(D11+F11)*100</f>
        <v>25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19">
        <v>8</v>
      </c>
      <c r="B12" s="10" t="s">
        <v>12</v>
      </c>
      <c r="C12" s="16">
        <v>0</v>
      </c>
      <c r="D12" s="20">
        <f>C12/C$3</f>
        <v>0</v>
      </c>
      <c r="E12" s="16"/>
      <c r="F12" s="21">
        <f>E12/E$3</f>
        <v>0</v>
      </c>
      <c r="G12" s="22">
        <f>(D12+F12)*100</f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19">
        <v>9</v>
      </c>
      <c r="B13" s="10" t="s">
        <v>169</v>
      </c>
      <c r="C13" s="16"/>
      <c r="D13" s="20">
        <f>C13/C$3</f>
        <v>0</v>
      </c>
      <c r="E13" s="16">
        <v>0</v>
      </c>
      <c r="F13" s="21">
        <f>E13/E$3</f>
        <v>0</v>
      </c>
      <c r="G13" s="22">
        <f>(D13+F13)*100</f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29"/>
      <c r="B14" s="29"/>
      <c r="C14" s="17"/>
      <c r="D14" s="17"/>
      <c r="E14" s="17"/>
      <c r="F14" s="17"/>
      <c r="G14" s="31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29"/>
      <c r="B15" s="29"/>
      <c r="C15" s="17"/>
      <c r="D15" s="17"/>
      <c r="E15" s="17"/>
      <c r="F15" s="17"/>
      <c r="G15" s="31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</sheetData>
  <sortState xmlns:xlrd2="http://schemas.microsoft.com/office/spreadsheetml/2017/richdata2" ref="B5:G13">
    <sortCondition descending="1" ref="G5:G13"/>
    <sortCondition ref="B5:B13"/>
  </sortState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625" style="1" customWidth="1"/>
    <col min="2" max="2" width="21.625" style="1" customWidth="1"/>
    <col min="3" max="6" width="9.125" style="3" customWidth="1"/>
    <col min="7" max="7" width="9.125" style="5" customWidth="1"/>
    <col min="8" max="8" width="9.125" style="3" customWidth="1"/>
    <col min="9" max="36" width="9" style="3"/>
    <col min="37" max="16384" width="9" style="2"/>
  </cols>
  <sheetData>
    <row r="1" spans="1:36" x14ac:dyDescent="0.25">
      <c r="A1" s="1" t="s">
        <v>51</v>
      </c>
    </row>
    <row r="2" spans="1:36" x14ac:dyDescent="0.25">
      <c r="A2" s="1" t="s">
        <v>35</v>
      </c>
    </row>
    <row r="3" spans="1:36" x14ac:dyDescent="0.25">
      <c r="C3" s="3">
        <v>24</v>
      </c>
      <c r="E3" s="3">
        <v>45</v>
      </c>
    </row>
    <row r="4" spans="1:36" s="13" customFormat="1" ht="30" x14ac:dyDescent="0.25">
      <c r="A4" s="9" t="s">
        <v>19</v>
      </c>
      <c r="B4" s="10" t="s">
        <v>20</v>
      </c>
      <c r="C4" s="9" t="s">
        <v>66</v>
      </c>
      <c r="D4" s="11" t="s">
        <v>65</v>
      </c>
      <c r="E4" s="9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24">
        <v>1</v>
      </c>
      <c r="B5" s="25" t="s">
        <v>11</v>
      </c>
      <c r="C5" s="26">
        <v>23</v>
      </c>
      <c r="D5" s="27">
        <f>C5/C$3</f>
        <v>0.95833333333333337</v>
      </c>
      <c r="E5" s="26">
        <v>37.5</v>
      </c>
      <c r="F5" s="27">
        <f>E5/E$3</f>
        <v>0.83333333333333337</v>
      </c>
      <c r="G5" s="22">
        <f>(D5+F5)*100</f>
        <v>179.16666666666669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24">
        <v>2</v>
      </c>
      <c r="B6" s="25" t="s">
        <v>3</v>
      </c>
      <c r="C6" s="26">
        <v>13.5</v>
      </c>
      <c r="D6" s="27">
        <f t="shared" ref="D6:D15" si="0">C6/C$3</f>
        <v>0.5625</v>
      </c>
      <c r="E6" s="26">
        <v>28</v>
      </c>
      <c r="F6" s="27">
        <f t="shared" ref="F6:F15" si="1">E6/E$3</f>
        <v>0.62222222222222223</v>
      </c>
      <c r="G6" s="22">
        <f t="shared" ref="G6:G15" si="2">(D6+F6)*100</f>
        <v>118.47222222222223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24">
        <v>3</v>
      </c>
      <c r="B7" s="25" t="s">
        <v>10</v>
      </c>
      <c r="C7" s="26">
        <v>10.5</v>
      </c>
      <c r="D7" s="27">
        <f t="shared" si="0"/>
        <v>0.4375</v>
      </c>
      <c r="E7" s="26">
        <v>31</v>
      </c>
      <c r="F7" s="27">
        <f t="shared" si="1"/>
        <v>0.68888888888888888</v>
      </c>
      <c r="G7" s="22">
        <f t="shared" si="2"/>
        <v>112.63888888888889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24">
        <v>4</v>
      </c>
      <c r="B8" s="25" t="s">
        <v>5</v>
      </c>
      <c r="C8" s="26">
        <v>10</v>
      </c>
      <c r="D8" s="27">
        <f t="shared" si="0"/>
        <v>0.41666666666666669</v>
      </c>
      <c r="E8" s="26">
        <v>23</v>
      </c>
      <c r="F8" s="27">
        <f t="shared" si="1"/>
        <v>0.51111111111111107</v>
      </c>
      <c r="G8" s="22">
        <f t="shared" si="2"/>
        <v>92.777777777777786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24">
        <v>5</v>
      </c>
      <c r="B9" s="25" t="s">
        <v>4</v>
      </c>
      <c r="C9" s="26">
        <v>8</v>
      </c>
      <c r="D9" s="27">
        <f t="shared" si="0"/>
        <v>0.33333333333333331</v>
      </c>
      <c r="E9" s="26">
        <v>26</v>
      </c>
      <c r="F9" s="27">
        <f t="shared" si="1"/>
        <v>0.57777777777777772</v>
      </c>
      <c r="G9" s="22">
        <f t="shared" si="2"/>
        <v>91.1111111111111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24">
        <v>6</v>
      </c>
      <c r="B10" s="25" t="s">
        <v>36</v>
      </c>
      <c r="C10" s="26"/>
      <c r="D10" s="27">
        <f t="shared" si="0"/>
        <v>0</v>
      </c>
      <c r="E10" s="26">
        <v>35.5</v>
      </c>
      <c r="F10" s="27">
        <f t="shared" si="1"/>
        <v>0.78888888888888886</v>
      </c>
      <c r="G10" s="22">
        <f t="shared" si="2"/>
        <v>78.888888888888886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24">
        <v>7</v>
      </c>
      <c r="B11" s="25" t="s">
        <v>17</v>
      </c>
      <c r="C11" s="26">
        <v>6.5</v>
      </c>
      <c r="D11" s="27">
        <f t="shared" si="0"/>
        <v>0.27083333333333331</v>
      </c>
      <c r="E11" s="26">
        <v>13.5</v>
      </c>
      <c r="F11" s="27">
        <f t="shared" si="1"/>
        <v>0.3</v>
      </c>
      <c r="G11" s="22">
        <f t="shared" si="2"/>
        <v>57.083333333333329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24">
        <v>8</v>
      </c>
      <c r="B12" s="25" t="s">
        <v>6</v>
      </c>
      <c r="C12" s="26">
        <v>4.5</v>
      </c>
      <c r="D12" s="27">
        <f t="shared" si="0"/>
        <v>0.1875</v>
      </c>
      <c r="E12" s="26">
        <v>13.5</v>
      </c>
      <c r="F12" s="27">
        <f t="shared" si="1"/>
        <v>0.3</v>
      </c>
      <c r="G12" s="22">
        <f t="shared" si="2"/>
        <v>48.75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24">
        <v>9</v>
      </c>
      <c r="B13" s="25" t="s">
        <v>7</v>
      </c>
      <c r="C13" s="26">
        <v>2</v>
      </c>
      <c r="D13" s="27">
        <f t="shared" si="0"/>
        <v>8.3333333333333329E-2</v>
      </c>
      <c r="E13" s="26">
        <v>12.5</v>
      </c>
      <c r="F13" s="27">
        <f t="shared" si="1"/>
        <v>0.27777777777777779</v>
      </c>
      <c r="G13" s="22">
        <f t="shared" si="2"/>
        <v>36.111111111111107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24">
        <v>10</v>
      </c>
      <c r="B14" s="25" t="s">
        <v>37</v>
      </c>
      <c r="C14" s="26"/>
      <c r="D14" s="27">
        <f t="shared" si="0"/>
        <v>0</v>
      </c>
      <c r="E14" s="26">
        <v>4.5</v>
      </c>
      <c r="F14" s="27">
        <f t="shared" si="1"/>
        <v>0.1</v>
      </c>
      <c r="G14" s="22">
        <f t="shared" si="2"/>
        <v>10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24">
        <v>11</v>
      </c>
      <c r="B15" s="25" t="s">
        <v>18</v>
      </c>
      <c r="C15" s="26">
        <v>0</v>
      </c>
      <c r="D15" s="27">
        <f t="shared" si="0"/>
        <v>0</v>
      </c>
      <c r="E15" s="26"/>
      <c r="F15" s="27">
        <f t="shared" si="1"/>
        <v>0</v>
      </c>
      <c r="G15" s="22">
        <f t="shared" si="2"/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29"/>
      <c r="B16" s="29"/>
      <c r="C16" s="17"/>
      <c r="D16" s="17"/>
      <c r="E16" s="17"/>
      <c r="F16" s="17"/>
      <c r="G16" s="3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9"/>
      <c r="B17" s="29"/>
      <c r="C17" s="17"/>
      <c r="D17" s="17"/>
      <c r="E17" s="17"/>
      <c r="F17" s="17"/>
      <c r="G17" s="3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9"/>
      <c r="B18" s="29"/>
      <c r="C18" s="17"/>
      <c r="D18" s="17"/>
      <c r="E18" s="17"/>
      <c r="F18" s="17"/>
      <c r="G18" s="30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9"/>
      <c r="B19" s="29"/>
      <c r="C19" s="17"/>
      <c r="D19" s="17"/>
      <c r="E19" s="17"/>
      <c r="F19" s="17"/>
      <c r="G19" s="30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17"/>
      <c r="E20" s="17"/>
      <c r="F20" s="17"/>
      <c r="G20" s="30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0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0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0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0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0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0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0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0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0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0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0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0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0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0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0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625" style="1" customWidth="1"/>
    <col min="2" max="2" width="21.625" style="1" customWidth="1"/>
    <col min="3" max="6" width="9.125" style="3" customWidth="1"/>
    <col min="7" max="7" width="9.125" style="5" customWidth="1"/>
    <col min="8" max="35" width="9" style="3"/>
    <col min="36" max="16384" width="9" style="2"/>
  </cols>
  <sheetData>
    <row r="1" spans="1:36" x14ac:dyDescent="0.25">
      <c r="A1" s="1" t="s">
        <v>51</v>
      </c>
    </row>
    <row r="2" spans="1:36" x14ac:dyDescent="0.25">
      <c r="A2" s="1" t="s">
        <v>32</v>
      </c>
    </row>
    <row r="3" spans="1:36" x14ac:dyDescent="0.25">
      <c r="C3" s="3">
        <v>24</v>
      </c>
      <c r="E3" s="3">
        <v>45</v>
      </c>
    </row>
    <row r="4" spans="1:36" s="13" customFormat="1" ht="30" x14ac:dyDescent="0.25">
      <c r="A4" s="9" t="s">
        <v>19</v>
      </c>
      <c r="B4" s="10" t="s">
        <v>20</v>
      </c>
      <c r="C4" s="9" t="s">
        <v>66</v>
      </c>
      <c r="D4" s="11" t="s">
        <v>65</v>
      </c>
      <c r="E4" s="9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50" customFormat="1" ht="14.25" x14ac:dyDescent="0.25">
      <c r="A5" s="44" t="s">
        <v>54</v>
      </c>
      <c r="B5" s="45" t="s">
        <v>62</v>
      </c>
      <c r="C5" s="46">
        <v>21</v>
      </c>
      <c r="D5" s="47">
        <f>C5/C$3</f>
        <v>0.875</v>
      </c>
      <c r="E5" s="46">
        <v>44</v>
      </c>
      <c r="F5" s="47">
        <f>E5/E$3</f>
        <v>0.97777777777777775</v>
      </c>
      <c r="G5" s="48">
        <f>(D5+F5)*100</f>
        <v>185.27777777777777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</row>
    <row r="6" spans="1:36" s="28" customFormat="1" x14ac:dyDescent="0.25">
      <c r="A6" s="24">
        <v>1</v>
      </c>
      <c r="B6" s="25" t="s">
        <v>10</v>
      </c>
      <c r="C6" s="26">
        <v>16.5</v>
      </c>
      <c r="D6" s="27">
        <f t="shared" ref="D6:D18" si="0">C6/C$3</f>
        <v>0.6875</v>
      </c>
      <c r="E6" s="26">
        <v>31</v>
      </c>
      <c r="F6" s="27">
        <f t="shared" ref="F6:F18" si="1">E6/E$3</f>
        <v>0.68888888888888888</v>
      </c>
      <c r="G6" s="22">
        <f t="shared" ref="G6:G18" si="2">(D6+F6)*100</f>
        <v>137.63888888888889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6" s="28" customFormat="1" x14ac:dyDescent="0.25">
      <c r="A7" s="24">
        <v>2</v>
      </c>
      <c r="B7" s="25" t="s">
        <v>4</v>
      </c>
      <c r="C7" s="26">
        <v>14</v>
      </c>
      <c r="D7" s="27">
        <f t="shared" si="0"/>
        <v>0.58333333333333337</v>
      </c>
      <c r="E7" s="26">
        <v>28.5</v>
      </c>
      <c r="F7" s="27">
        <f t="shared" si="1"/>
        <v>0.6333333333333333</v>
      </c>
      <c r="G7" s="22">
        <f t="shared" si="2"/>
        <v>121.66666666666669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6" s="28" customFormat="1" x14ac:dyDescent="0.25">
      <c r="A8" s="24">
        <v>3</v>
      </c>
      <c r="B8" s="25" t="s">
        <v>3</v>
      </c>
      <c r="C8" s="26">
        <v>13</v>
      </c>
      <c r="D8" s="27">
        <f t="shared" si="0"/>
        <v>0.54166666666666663</v>
      </c>
      <c r="E8" s="26">
        <v>26.5</v>
      </c>
      <c r="F8" s="27">
        <f t="shared" si="1"/>
        <v>0.58888888888888891</v>
      </c>
      <c r="G8" s="22">
        <f t="shared" si="2"/>
        <v>113.05555555555556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6" s="28" customFormat="1" x14ac:dyDescent="0.25">
      <c r="A9" s="24">
        <v>4</v>
      </c>
      <c r="B9" s="25" t="s">
        <v>6</v>
      </c>
      <c r="C9" s="26">
        <v>11</v>
      </c>
      <c r="D9" s="27">
        <f t="shared" si="0"/>
        <v>0.45833333333333331</v>
      </c>
      <c r="E9" s="26">
        <v>22</v>
      </c>
      <c r="F9" s="27">
        <f t="shared" si="1"/>
        <v>0.48888888888888887</v>
      </c>
      <c r="G9" s="22">
        <f t="shared" si="2"/>
        <v>94.722222222222214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6" s="28" customFormat="1" x14ac:dyDescent="0.25">
      <c r="A10" s="24">
        <v>5</v>
      </c>
      <c r="B10" s="25" t="s">
        <v>5</v>
      </c>
      <c r="C10" s="26">
        <v>8</v>
      </c>
      <c r="D10" s="27">
        <f t="shared" si="0"/>
        <v>0.33333333333333331</v>
      </c>
      <c r="E10" s="26">
        <v>23</v>
      </c>
      <c r="F10" s="27">
        <f t="shared" si="1"/>
        <v>0.51111111111111107</v>
      </c>
      <c r="G10" s="22">
        <f t="shared" si="2"/>
        <v>84.444444444444429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6" s="28" customFormat="1" x14ac:dyDescent="0.25">
      <c r="A11" s="24">
        <v>6</v>
      </c>
      <c r="B11" s="25" t="s">
        <v>15</v>
      </c>
      <c r="C11" s="26">
        <v>10.5</v>
      </c>
      <c r="D11" s="27">
        <f t="shared" si="0"/>
        <v>0.4375</v>
      </c>
      <c r="E11" s="26">
        <v>15.5</v>
      </c>
      <c r="F11" s="27">
        <f t="shared" si="1"/>
        <v>0.34444444444444444</v>
      </c>
      <c r="G11" s="22">
        <f t="shared" si="2"/>
        <v>78.194444444444443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6" s="28" customFormat="1" x14ac:dyDescent="0.25">
      <c r="A12" s="24">
        <v>7</v>
      </c>
      <c r="B12" s="25" t="s">
        <v>2</v>
      </c>
      <c r="C12" s="26">
        <v>18</v>
      </c>
      <c r="D12" s="27">
        <f t="shared" si="0"/>
        <v>0.75</v>
      </c>
      <c r="E12" s="26"/>
      <c r="F12" s="27">
        <f t="shared" si="1"/>
        <v>0</v>
      </c>
      <c r="G12" s="22">
        <f t="shared" si="2"/>
        <v>75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6" s="28" customFormat="1" x14ac:dyDescent="0.25">
      <c r="A13" s="24">
        <v>8</v>
      </c>
      <c r="B13" s="25" t="s">
        <v>9</v>
      </c>
      <c r="C13" s="26">
        <v>6.5</v>
      </c>
      <c r="D13" s="27">
        <f t="shared" si="0"/>
        <v>0.27083333333333331</v>
      </c>
      <c r="E13" s="26">
        <v>21.5</v>
      </c>
      <c r="F13" s="27">
        <f t="shared" si="1"/>
        <v>0.4777777777777778</v>
      </c>
      <c r="G13" s="22">
        <f t="shared" si="2"/>
        <v>74.861111111111114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6" s="28" customFormat="1" x14ac:dyDescent="0.25">
      <c r="A14" s="24">
        <v>9</v>
      </c>
      <c r="B14" s="25" t="s">
        <v>7</v>
      </c>
      <c r="C14" s="26">
        <v>8</v>
      </c>
      <c r="D14" s="27">
        <f t="shared" si="0"/>
        <v>0.33333333333333331</v>
      </c>
      <c r="E14" s="26">
        <v>11</v>
      </c>
      <c r="F14" s="27">
        <f t="shared" si="1"/>
        <v>0.24444444444444444</v>
      </c>
      <c r="G14" s="22">
        <f t="shared" si="2"/>
        <v>57.777777777777771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6" s="28" customFormat="1" x14ac:dyDescent="0.25">
      <c r="A15" s="24">
        <v>10</v>
      </c>
      <c r="B15" s="25" t="s">
        <v>34</v>
      </c>
      <c r="C15" s="26">
        <v>7</v>
      </c>
      <c r="D15" s="27">
        <f t="shared" si="0"/>
        <v>0.29166666666666669</v>
      </c>
      <c r="E15" s="26"/>
      <c r="F15" s="27">
        <f t="shared" si="1"/>
        <v>0</v>
      </c>
      <c r="G15" s="22">
        <f t="shared" si="2"/>
        <v>29.166666666666668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6" s="28" customFormat="1" x14ac:dyDescent="0.25">
      <c r="A16" s="24">
        <v>11</v>
      </c>
      <c r="B16" s="25" t="s">
        <v>17</v>
      </c>
      <c r="C16" s="26">
        <v>5.5</v>
      </c>
      <c r="D16" s="27">
        <f t="shared" si="0"/>
        <v>0.22916666666666666</v>
      </c>
      <c r="E16" s="26"/>
      <c r="F16" s="27">
        <f t="shared" si="1"/>
        <v>0</v>
      </c>
      <c r="G16" s="22">
        <f t="shared" si="2"/>
        <v>22.916666666666664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s="28" customFormat="1" x14ac:dyDescent="0.25">
      <c r="A17" s="24">
        <v>12</v>
      </c>
      <c r="B17" s="25" t="s">
        <v>33</v>
      </c>
      <c r="C17" s="26">
        <v>3</v>
      </c>
      <c r="D17" s="27">
        <f t="shared" si="0"/>
        <v>0.125</v>
      </c>
      <c r="E17" s="26"/>
      <c r="F17" s="27">
        <f t="shared" si="1"/>
        <v>0</v>
      </c>
      <c r="G17" s="22">
        <f t="shared" si="2"/>
        <v>12.5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s="28" customFormat="1" x14ac:dyDescent="0.25">
      <c r="A18" s="24">
        <v>13</v>
      </c>
      <c r="B18" s="25" t="s">
        <v>18</v>
      </c>
      <c r="C18" s="26"/>
      <c r="D18" s="27">
        <f t="shared" si="0"/>
        <v>0</v>
      </c>
      <c r="E18" s="26">
        <v>2</v>
      </c>
      <c r="F18" s="27">
        <f t="shared" si="1"/>
        <v>4.4444444444444446E-2</v>
      </c>
      <c r="G18" s="22">
        <f t="shared" si="2"/>
        <v>4.4444444444444446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s="28" customFormat="1" x14ac:dyDescent="0.25">
      <c r="A19" s="29"/>
      <c r="B19" s="29"/>
      <c r="C19" s="17"/>
      <c r="D19" s="17"/>
      <c r="E19" s="17"/>
      <c r="F19" s="17"/>
      <c r="G19" s="30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s="54" customFormat="1" ht="12" x14ac:dyDescent="0.25">
      <c r="A20" s="51" t="s">
        <v>63</v>
      </c>
      <c r="B20" s="51"/>
      <c r="C20" s="52"/>
      <c r="D20" s="52"/>
      <c r="E20" s="52"/>
      <c r="F20" s="52"/>
      <c r="G20" s="53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</row>
    <row r="21" spans="1:35" s="28" customFormat="1" x14ac:dyDescent="0.25">
      <c r="A21" s="29"/>
      <c r="B21" s="29"/>
      <c r="C21" s="17"/>
      <c r="D21" s="17"/>
      <c r="E21" s="17"/>
      <c r="F21" s="17"/>
      <c r="G21" s="30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s="28" customFormat="1" x14ac:dyDescent="0.25">
      <c r="A22" s="29"/>
      <c r="B22" s="29"/>
      <c r="C22" s="17"/>
      <c r="D22" s="17"/>
      <c r="E22" s="17"/>
      <c r="F22" s="17"/>
      <c r="G22" s="3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s="28" customFormat="1" x14ac:dyDescent="0.25">
      <c r="A23" s="29"/>
      <c r="B23" s="29"/>
      <c r="C23" s="17"/>
      <c r="D23" s="17"/>
      <c r="E23" s="17"/>
      <c r="F23" s="17"/>
      <c r="G23" s="3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s="28" customFormat="1" x14ac:dyDescent="0.25">
      <c r="A24" s="29"/>
      <c r="B24" s="29"/>
      <c r="C24" s="17"/>
      <c r="D24" s="17"/>
      <c r="E24" s="17"/>
      <c r="F24" s="17"/>
      <c r="G24" s="3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5" s="28" customFormat="1" x14ac:dyDescent="0.25">
      <c r="A25" s="29"/>
      <c r="B25" s="29"/>
      <c r="C25" s="17"/>
      <c r="D25" s="17"/>
      <c r="E25" s="17"/>
      <c r="F25" s="17"/>
      <c r="G25" s="3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s="28" customFormat="1" x14ac:dyDescent="0.25">
      <c r="A26" s="29"/>
      <c r="B26" s="29"/>
      <c r="C26" s="17"/>
      <c r="D26" s="17"/>
      <c r="E26" s="17"/>
      <c r="F26" s="17"/>
      <c r="G26" s="3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s="28" customFormat="1" x14ac:dyDescent="0.25">
      <c r="A27" s="29"/>
      <c r="B27" s="29"/>
      <c r="C27" s="17"/>
      <c r="D27" s="17"/>
      <c r="E27" s="17"/>
      <c r="F27" s="17"/>
      <c r="G27" s="3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spans="1:35" s="28" customFormat="1" x14ac:dyDescent="0.25">
      <c r="A28" s="29"/>
      <c r="B28" s="29"/>
      <c r="C28" s="17"/>
      <c r="D28" s="17"/>
      <c r="E28" s="17"/>
      <c r="F28" s="17"/>
      <c r="G28" s="30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1:35" s="28" customFormat="1" x14ac:dyDescent="0.25">
      <c r="A29" s="29"/>
      <c r="B29" s="29"/>
      <c r="C29" s="17"/>
      <c r="D29" s="17"/>
      <c r="E29" s="17"/>
      <c r="F29" s="17"/>
      <c r="G29" s="3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s="28" customFormat="1" x14ac:dyDescent="0.25">
      <c r="A30" s="29"/>
      <c r="B30" s="29"/>
      <c r="C30" s="17"/>
      <c r="D30" s="17"/>
      <c r="E30" s="17"/>
      <c r="F30" s="17"/>
      <c r="G30" s="3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</row>
    <row r="31" spans="1:35" s="28" customFormat="1" x14ac:dyDescent="0.25">
      <c r="A31" s="29"/>
      <c r="B31" s="29"/>
      <c r="C31" s="17"/>
      <c r="D31" s="17"/>
      <c r="E31" s="17"/>
      <c r="F31" s="17"/>
      <c r="G31" s="3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s="28" customFormat="1" x14ac:dyDescent="0.25">
      <c r="A32" s="29"/>
      <c r="B32" s="29"/>
      <c r="C32" s="17"/>
      <c r="D32" s="17"/>
      <c r="E32" s="17"/>
      <c r="F32" s="17"/>
      <c r="G32" s="3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1:35" s="28" customFormat="1" x14ac:dyDescent="0.25">
      <c r="A33" s="29"/>
      <c r="B33" s="29"/>
      <c r="C33" s="17"/>
      <c r="D33" s="17"/>
      <c r="E33" s="17"/>
      <c r="F33" s="17"/>
      <c r="G33" s="3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5" s="28" customFormat="1" x14ac:dyDescent="0.25">
      <c r="A34" s="29"/>
      <c r="B34" s="29"/>
      <c r="C34" s="17"/>
      <c r="D34" s="17"/>
      <c r="E34" s="17"/>
      <c r="F34" s="17"/>
      <c r="G34" s="30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5" s="28" customFormat="1" x14ac:dyDescent="0.25">
      <c r="A35" s="29"/>
      <c r="B35" s="29"/>
      <c r="C35" s="17"/>
      <c r="D35" s="17"/>
      <c r="E35" s="17"/>
      <c r="F35" s="17"/>
      <c r="G35" s="3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5" s="28" customFormat="1" x14ac:dyDescent="0.25">
      <c r="A36" s="29"/>
      <c r="B36" s="29"/>
      <c r="C36" s="17"/>
      <c r="D36" s="17"/>
      <c r="E36" s="17"/>
      <c r="F36" s="17"/>
      <c r="G36" s="30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35" s="28" customFormat="1" x14ac:dyDescent="0.25">
      <c r="A37" s="29"/>
      <c r="B37" s="29"/>
      <c r="C37" s="17"/>
      <c r="D37" s="17"/>
      <c r="E37" s="17"/>
      <c r="F37" s="17"/>
      <c r="G37" s="3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5" s="28" customFormat="1" x14ac:dyDescent="0.25">
      <c r="A38" s="29"/>
      <c r="B38" s="29"/>
      <c r="C38" s="17"/>
      <c r="D38" s="17"/>
      <c r="E38" s="17"/>
      <c r="F38" s="17"/>
      <c r="G38" s="3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35" s="28" customFormat="1" x14ac:dyDescent="0.25">
      <c r="A39" s="29"/>
      <c r="B39" s="29"/>
      <c r="C39" s="17"/>
      <c r="D39" s="17"/>
      <c r="E39" s="17"/>
      <c r="F39" s="17"/>
      <c r="G39" s="3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5" s="28" customFormat="1" x14ac:dyDescent="0.25">
      <c r="A40" s="29"/>
      <c r="B40" s="29"/>
      <c r="C40" s="17"/>
      <c r="D40" s="17"/>
      <c r="E40" s="17"/>
      <c r="F40" s="17"/>
      <c r="G40" s="3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35" s="28" customFormat="1" x14ac:dyDescent="0.25">
      <c r="A41" s="29"/>
      <c r="B41" s="29"/>
      <c r="C41" s="17"/>
      <c r="D41" s="17"/>
      <c r="E41" s="17"/>
      <c r="F41" s="17"/>
      <c r="G41" s="3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5" s="28" customFormat="1" x14ac:dyDescent="0.25">
      <c r="A42" s="29"/>
      <c r="B42" s="29"/>
      <c r="C42" s="17"/>
      <c r="D42" s="17"/>
      <c r="E42" s="17"/>
      <c r="F42" s="17"/>
      <c r="G42" s="30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1:35" s="28" customFormat="1" x14ac:dyDescent="0.25">
      <c r="A43" s="29"/>
      <c r="B43" s="29"/>
      <c r="C43" s="17"/>
      <c r="D43" s="17"/>
      <c r="E43" s="17"/>
      <c r="F43" s="17"/>
      <c r="G43" s="3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5" s="28" customFormat="1" x14ac:dyDescent="0.25">
      <c r="A44" s="29"/>
      <c r="B44" s="29"/>
      <c r="C44" s="17"/>
      <c r="D44" s="17"/>
      <c r="E44" s="17"/>
      <c r="F44" s="17"/>
      <c r="G44" s="30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 s="28" customFormat="1" x14ac:dyDescent="0.25">
      <c r="A45" s="29"/>
      <c r="B45" s="29"/>
      <c r="C45" s="17"/>
      <c r="D45" s="17"/>
      <c r="E45" s="17"/>
      <c r="F45" s="17"/>
      <c r="G45" s="3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 s="28" customFormat="1" x14ac:dyDescent="0.25">
      <c r="A46" s="29"/>
      <c r="B46" s="29"/>
      <c r="C46" s="17"/>
      <c r="D46" s="17"/>
      <c r="E46" s="17"/>
      <c r="F46" s="17"/>
      <c r="G46" s="30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5" s="28" customFormat="1" x14ac:dyDescent="0.25">
      <c r="A47" s="29"/>
      <c r="B47" s="29"/>
      <c r="C47" s="17"/>
      <c r="D47" s="17"/>
      <c r="E47" s="17"/>
      <c r="F47" s="17"/>
      <c r="G47" s="30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35" s="28" customFormat="1" x14ac:dyDescent="0.25">
      <c r="A48" s="29"/>
      <c r="B48" s="29"/>
      <c r="C48" s="17"/>
      <c r="D48" s="17"/>
      <c r="E48" s="17"/>
      <c r="F48" s="17"/>
      <c r="G48" s="30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1:35" s="28" customFormat="1" x14ac:dyDescent="0.25">
      <c r="A49" s="29"/>
      <c r="B49" s="29"/>
      <c r="C49" s="17"/>
      <c r="D49" s="17"/>
      <c r="E49" s="17"/>
      <c r="F49" s="17"/>
      <c r="G49" s="30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1:35" s="28" customFormat="1" x14ac:dyDescent="0.25">
      <c r="A50" s="29"/>
      <c r="B50" s="29"/>
      <c r="C50" s="17"/>
      <c r="D50" s="17"/>
      <c r="E50" s="17"/>
      <c r="F50" s="17"/>
      <c r="G50" s="30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 s="28" customFormat="1" x14ac:dyDescent="0.25">
      <c r="A51" s="29"/>
      <c r="B51" s="29"/>
      <c r="C51" s="17"/>
      <c r="D51" s="17"/>
      <c r="E51" s="17"/>
      <c r="F51" s="17"/>
      <c r="G51" s="30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1:35" s="28" customFormat="1" x14ac:dyDescent="0.25">
      <c r="A52" s="29"/>
      <c r="B52" s="29"/>
      <c r="C52" s="17"/>
      <c r="D52" s="17"/>
      <c r="E52" s="17"/>
      <c r="F52" s="17"/>
      <c r="G52" s="30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35" s="28" customFormat="1" x14ac:dyDescent="0.25">
      <c r="A53" s="29"/>
      <c r="B53" s="29"/>
      <c r="C53" s="17"/>
      <c r="D53" s="17"/>
      <c r="E53" s="17"/>
      <c r="F53" s="17"/>
      <c r="G53" s="30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5" s="28" customFormat="1" x14ac:dyDescent="0.25">
      <c r="A54" s="29"/>
      <c r="B54" s="29"/>
      <c r="C54" s="17"/>
      <c r="D54" s="17"/>
      <c r="E54" s="17"/>
      <c r="F54" s="17"/>
      <c r="G54" s="30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625" style="1" customWidth="1"/>
    <col min="2" max="2" width="21.625" style="1" customWidth="1"/>
    <col min="3" max="6" width="9.125" style="3" customWidth="1"/>
    <col min="7" max="7" width="9.125" style="5" customWidth="1"/>
    <col min="8" max="35" width="9" style="3"/>
    <col min="36" max="16384" width="9" style="2"/>
  </cols>
  <sheetData>
    <row r="1" spans="1:36" x14ac:dyDescent="0.25">
      <c r="A1" s="1" t="s">
        <v>51</v>
      </c>
    </row>
    <row r="2" spans="1:36" x14ac:dyDescent="0.25">
      <c r="A2" s="1" t="s">
        <v>0</v>
      </c>
    </row>
    <row r="3" spans="1:36" x14ac:dyDescent="0.25">
      <c r="C3" s="3">
        <v>20</v>
      </c>
      <c r="E3" s="3">
        <v>44</v>
      </c>
    </row>
    <row r="4" spans="1:36" s="13" customFormat="1" ht="30" x14ac:dyDescent="0.25">
      <c r="A4" s="9" t="s">
        <v>19</v>
      </c>
      <c r="B4" s="10" t="s">
        <v>20</v>
      </c>
      <c r="C4" s="9" t="s">
        <v>66</v>
      </c>
      <c r="D4" s="11" t="s">
        <v>65</v>
      </c>
      <c r="E4" s="9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24">
        <v>1</v>
      </c>
      <c r="B5" s="25" t="s">
        <v>2</v>
      </c>
      <c r="C5" s="26">
        <v>19</v>
      </c>
      <c r="D5" s="27">
        <f>C5/C$3</f>
        <v>0.95</v>
      </c>
      <c r="E5" s="26">
        <v>30.5</v>
      </c>
      <c r="F5" s="27">
        <f>E5/E$3</f>
        <v>0.69318181818181823</v>
      </c>
      <c r="G5" s="22">
        <f>(D5+F5)*100</f>
        <v>164.31818181818181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6" s="50" customFormat="1" ht="14.25" x14ac:dyDescent="0.25">
      <c r="A6" s="44" t="s">
        <v>54</v>
      </c>
      <c r="B6" s="45" t="s">
        <v>62</v>
      </c>
      <c r="C6" s="46">
        <v>14.5</v>
      </c>
      <c r="D6" s="47">
        <f t="shared" ref="D6:D19" si="0">C6/C$3</f>
        <v>0.72499999999999998</v>
      </c>
      <c r="E6" s="46">
        <v>39</v>
      </c>
      <c r="F6" s="47">
        <f t="shared" ref="F6:F19" si="1">E6/E$3</f>
        <v>0.88636363636363635</v>
      </c>
      <c r="G6" s="48">
        <f t="shared" ref="G6:G19" si="2">(D6+F6)*100</f>
        <v>161.13636363636363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</row>
    <row r="7" spans="1:36" s="28" customFormat="1" x14ac:dyDescent="0.25">
      <c r="A7" s="24">
        <v>2</v>
      </c>
      <c r="B7" s="25" t="s">
        <v>3</v>
      </c>
      <c r="C7" s="26">
        <v>13</v>
      </c>
      <c r="D7" s="27">
        <f t="shared" si="0"/>
        <v>0.65</v>
      </c>
      <c r="E7" s="26">
        <v>25.5</v>
      </c>
      <c r="F7" s="27">
        <f t="shared" si="1"/>
        <v>0.57954545454545459</v>
      </c>
      <c r="G7" s="22">
        <f t="shared" si="2"/>
        <v>122.95454545454545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6" s="28" customFormat="1" x14ac:dyDescent="0.25">
      <c r="A8" s="24">
        <v>3</v>
      </c>
      <c r="B8" s="25" t="s">
        <v>4</v>
      </c>
      <c r="C8" s="26">
        <v>9.5</v>
      </c>
      <c r="D8" s="27">
        <f t="shared" si="0"/>
        <v>0.47499999999999998</v>
      </c>
      <c r="E8" s="26">
        <v>27.5</v>
      </c>
      <c r="F8" s="27">
        <f t="shared" si="1"/>
        <v>0.625</v>
      </c>
      <c r="G8" s="22">
        <f t="shared" si="2"/>
        <v>110.00000000000001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6" s="28" customFormat="1" x14ac:dyDescent="0.25">
      <c r="A9" s="24">
        <v>4</v>
      </c>
      <c r="B9" s="25" t="s">
        <v>6</v>
      </c>
      <c r="C9" s="26">
        <v>7</v>
      </c>
      <c r="D9" s="27">
        <f t="shared" si="0"/>
        <v>0.35</v>
      </c>
      <c r="E9" s="26">
        <v>25.5</v>
      </c>
      <c r="F9" s="27">
        <f t="shared" si="1"/>
        <v>0.57954545454545459</v>
      </c>
      <c r="G9" s="22">
        <f t="shared" si="2"/>
        <v>92.954545454545453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6" s="28" customFormat="1" x14ac:dyDescent="0.25">
      <c r="A10" s="24">
        <v>5</v>
      </c>
      <c r="B10" s="25" t="s">
        <v>5</v>
      </c>
      <c r="C10" s="26">
        <v>9.5</v>
      </c>
      <c r="D10" s="27">
        <f t="shared" si="0"/>
        <v>0.47499999999999998</v>
      </c>
      <c r="E10" s="26">
        <v>15.5</v>
      </c>
      <c r="F10" s="27">
        <f t="shared" si="1"/>
        <v>0.35227272727272729</v>
      </c>
      <c r="G10" s="22">
        <f t="shared" si="2"/>
        <v>82.727272727272734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6" s="28" customFormat="1" x14ac:dyDescent="0.25">
      <c r="A11" s="24">
        <v>6</v>
      </c>
      <c r="B11" s="25" t="s">
        <v>10</v>
      </c>
      <c r="C11" s="26"/>
      <c r="D11" s="27">
        <f t="shared" si="0"/>
        <v>0</v>
      </c>
      <c r="E11" s="26">
        <v>33.5</v>
      </c>
      <c r="F11" s="27">
        <f t="shared" si="1"/>
        <v>0.76136363636363635</v>
      </c>
      <c r="G11" s="22">
        <f t="shared" si="2"/>
        <v>76.13636363636364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6" s="28" customFormat="1" x14ac:dyDescent="0.25">
      <c r="A12" s="24">
        <v>7</v>
      </c>
      <c r="B12" s="25" t="s">
        <v>12</v>
      </c>
      <c r="C12" s="26">
        <v>11</v>
      </c>
      <c r="D12" s="27">
        <f t="shared" si="0"/>
        <v>0.55000000000000004</v>
      </c>
      <c r="E12" s="26"/>
      <c r="F12" s="27">
        <f t="shared" si="1"/>
        <v>0</v>
      </c>
      <c r="G12" s="22">
        <f t="shared" si="2"/>
        <v>55.000000000000007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6" s="28" customFormat="1" x14ac:dyDescent="0.25">
      <c r="A13" s="24">
        <v>8</v>
      </c>
      <c r="B13" s="25" t="s">
        <v>8</v>
      </c>
      <c r="C13" s="26">
        <v>7</v>
      </c>
      <c r="D13" s="27">
        <f t="shared" si="0"/>
        <v>0.35</v>
      </c>
      <c r="E13" s="26">
        <v>5</v>
      </c>
      <c r="F13" s="27">
        <f t="shared" si="1"/>
        <v>0.11363636363636363</v>
      </c>
      <c r="G13" s="22">
        <f t="shared" si="2"/>
        <v>46.36363636363636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6" s="28" customFormat="1" x14ac:dyDescent="0.25">
      <c r="A14" s="24">
        <v>9</v>
      </c>
      <c r="B14" s="25" t="s">
        <v>7</v>
      </c>
      <c r="C14" s="26">
        <v>2.5</v>
      </c>
      <c r="D14" s="27">
        <f t="shared" si="0"/>
        <v>0.125</v>
      </c>
      <c r="E14" s="26">
        <v>10</v>
      </c>
      <c r="F14" s="27">
        <f t="shared" si="1"/>
        <v>0.22727272727272727</v>
      </c>
      <c r="G14" s="22">
        <f t="shared" si="2"/>
        <v>35.227272727272727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6" s="28" customFormat="1" x14ac:dyDescent="0.25">
      <c r="A15" s="24">
        <v>10</v>
      </c>
      <c r="B15" s="25" t="s">
        <v>15</v>
      </c>
      <c r="C15" s="26"/>
      <c r="D15" s="27">
        <f t="shared" si="0"/>
        <v>0</v>
      </c>
      <c r="E15" s="26">
        <v>11</v>
      </c>
      <c r="F15" s="27">
        <f t="shared" si="1"/>
        <v>0.25</v>
      </c>
      <c r="G15" s="22">
        <f t="shared" si="2"/>
        <v>25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6" s="28" customFormat="1" x14ac:dyDescent="0.25">
      <c r="A16" s="24">
        <v>11</v>
      </c>
      <c r="B16" s="25" t="s">
        <v>17</v>
      </c>
      <c r="C16" s="26"/>
      <c r="D16" s="27">
        <f t="shared" si="0"/>
        <v>0</v>
      </c>
      <c r="E16" s="26">
        <v>10</v>
      </c>
      <c r="F16" s="27">
        <f t="shared" si="1"/>
        <v>0.22727272727272727</v>
      </c>
      <c r="G16" s="22">
        <f t="shared" si="2"/>
        <v>22.727272727272727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s="28" customFormat="1" x14ac:dyDescent="0.25">
      <c r="A17" s="24">
        <v>12</v>
      </c>
      <c r="B17" s="25" t="s">
        <v>14</v>
      </c>
      <c r="C17" s="26">
        <v>4</v>
      </c>
      <c r="D17" s="27">
        <f t="shared" si="0"/>
        <v>0.2</v>
      </c>
      <c r="E17" s="26"/>
      <c r="F17" s="27">
        <f t="shared" si="1"/>
        <v>0</v>
      </c>
      <c r="G17" s="22">
        <f t="shared" si="2"/>
        <v>20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s="28" customFormat="1" x14ac:dyDescent="0.25">
      <c r="A18" s="24">
        <v>13</v>
      </c>
      <c r="B18" s="25" t="s">
        <v>33</v>
      </c>
      <c r="C18" s="26"/>
      <c r="D18" s="27">
        <f t="shared" si="0"/>
        <v>0</v>
      </c>
      <c r="E18" s="26">
        <v>7</v>
      </c>
      <c r="F18" s="27">
        <f t="shared" si="1"/>
        <v>0.15909090909090909</v>
      </c>
      <c r="G18" s="22">
        <f t="shared" si="2"/>
        <v>15.909090909090908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s="28" customFormat="1" x14ac:dyDescent="0.25">
      <c r="A19" s="24">
        <v>14</v>
      </c>
      <c r="B19" s="25" t="s">
        <v>48</v>
      </c>
      <c r="C19" s="26">
        <v>2</v>
      </c>
      <c r="D19" s="27">
        <f t="shared" si="0"/>
        <v>0.1</v>
      </c>
      <c r="E19" s="26"/>
      <c r="F19" s="27">
        <f t="shared" si="1"/>
        <v>0</v>
      </c>
      <c r="G19" s="22">
        <f t="shared" si="2"/>
        <v>10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s="28" customFormat="1" x14ac:dyDescent="0.25">
      <c r="A20" s="29"/>
      <c r="B20" s="29"/>
      <c r="C20" s="17"/>
      <c r="D20" s="17"/>
      <c r="E20" s="17"/>
      <c r="F20" s="17"/>
      <c r="G20" s="30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5" s="54" customFormat="1" ht="12" x14ac:dyDescent="0.25">
      <c r="A21" s="51" t="s">
        <v>63</v>
      </c>
      <c r="B21" s="51"/>
      <c r="C21" s="52"/>
      <c r="D21" s="52"/>
      <c r="E21" s="52"/>
      <c r="F21" s="52"/>
      <c r="G21" s="53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</row>
    <row r="22" spans="1:35" s="28" customFormat="1" x14ac:dyDescent="0.25">
      <c r="A22" s="29"/>
      <c r="B22" s="29"/>
      <c r="C22" s="17"/>
      <c r="D22" s="17"/>
      <c r="E22" s="17"/>
      <c r="F22" s="17"/>
      <c r="G22" s="3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s="28" customFormat="1" x14ac:dyDescent="0.25">
      <c r="A23" s="29"/>
      <c r="B23" s="29"/>
      <c r="C23" s="17"/>
      <c r="D23" s="17"/>
      <c r="E23" s="17"/>
      <c r="F23" s="17"/>
      <c r="G23" s="3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s="28" customFormat="1" x14ac:dyDescent="0.25">
      <c r="A24" s="29"/>
      <c r="B24" s="29"/>
      <c r="C24" s="17"/>
      <c r="D24" s="17"/>
      <c r="E24" s="17"/>
      <c r="F24" s="17"/>
      <c r="G24" s="3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5" s="28" customFormat="1" x14ac:dyDescent="0.25">
      <c r="A25" s="29"/>
      <c r="B25" s="29"/>
      <c r="C25" s="17"/>
      <c r="D25" s="17"/>
      <c r="E25" s="17"/>
      <c r="F25" s="17"/>
      <c r="G25" s="3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s="28" customFormat="1" x14ac:dyDescent="0.25">
      <c r="A26" s="29"/>
      <c r="B26" s="29"/>
      <c r="C26" s="17"/>
      <c r="D26" s="17"/>
      <c r="E26" s="17"/>
      <c r="F26" s="17"/>
      <c r="G26" s="3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s="28" customFormat="1" x14ac:dyDescent="0.25">
      <c r="A27" s="29"/>
      <c r="B27" s="29"/>
      <c r="C27" s="17"/>
      <c r="D27" s="17"/>
      <c r="E27" s="17"/>
      <c r="F27" s="17"/>
      <c r="G27" s="3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spans="1:35" s="28" customFormat="1" x14ac:dyDescent="0.25">
      <c r="A28" s="29"/>
      <c r="B28" s="29"/>
      <c r="C28" s="17"/>
      <c r="D28" s="17"/>
      <c r="E28" s="17"/>
      <c r="F28" s="17"/>
      <c r="G28" s="30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1:35" s="28" customFormat="1" x14ac:dyDescent="0.25">
      <c r="A29" s="29"/>
      <c r="B29" s="29"/>
      <c r="C29" s="17"/>
      <c r="D29" s="17"/>
      <c r="E29" s="17"/>
      <c r="F29" s="17"/>
      <c r="G29" s="3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s="28" customFormat="1" x14ac:dyDescent="0.25">
      <c r="A30" s="29"/>
      <c r="B30" s="29"/>
      <c r="C30" s="17"/>
      <c r="D30" s="17"/>
      <c r="E30" s="17"/>
      <c r="F30" s="17"/>
      <c r="G30" s="3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</row>
    <row r="31" spans="1:35" s="28" customFormat="1" x14ac:dyDescent="0.25">
      <c r="A31" s="29"/>
      <c r="B31" s="29"/>
      <c r="C31" s="17"/>
      <c r="D31" s="17"/>
      <c r="E31" s="17"/>
      <c r="F31" s="17"/>
      <c r="G31" s="3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s="28" customFormat="1" x14ac:dyDescent="0.25">
      <c r="A32" s="29"/>
      <c r="B32" s="29"/>
      <c r="C32" s="17"/>
      <c r="D32" s="17"/>
      <c r="E32" s="17"/>
      <c r="F32" s="17"/>
      <c r="G32" s="3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1:35" s="28" customFormat="1" x14ac:dyDescent="0.25">
      <c r="A33" s="29"/>
      <c r="B33" s="29"/>
      <c r="C33" s="17"/>
      <c r="D33" s="17"/>
      <c r="E33" s="17"/>
      <c r="F33" s="17"/>
      <c r="G33" s="3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5" s="28" customFormat="1" x14ac:dyDescent="0.25">
      <c r="A34" s="29"/>
      <c r="B34" s="29"/>
      <c r="C34" s="17"/>
      <c r="D34" s="17"/>
      <c r="E34" s="17"/>
      <c r="F34" s="17"/>
      <c r="G34" s="30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5" s="28" customFormat="1" x14ac:dyDescent="0.25">
      <c r="A35" s="29"/>
      <c r="B35" s="29"/>
      <c r="C35" s="17"/>
      <c r="D35" s="17"/>
      <c r="E35" s="17"/>
      <c r="F35" s="17"/>
      <c r="G35" s="3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5" s="28" customFormat="1" x14ac:dyDescent="0.25">
      <c r="A36" s="29"/>
      <c r="B36" s="29"/>
      <c r="C36" s="17"/>
      <c r="D36" s="17"/>
      <c r="E36" s="17"/>
      <c r="F36" s="17"/>
      <c r="G36" s="30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35" s="28" customFormat="1" x14ac:dyDescent="0.25">
      <c r="A37" s="29"/>
      <c r="B37" s="29"/>
      <c r="C37" s="17"/>
      <c r="D37" s="17"/>
      <c r="E37" s="17"/>
      <c r="F37" s="17"/>
      <c r="G37" s="3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5" s="28" customFormat="1" x14ac:dyDescent="0.25">
      <c r="A38" s="29"/>
      <c r="B38" s="29"/>
      <c r="C38" s="17"/>
      <c r="D38" s="17"/>
      <c r="E38" s="17"/>
      <c r="F38" s="17"/>
      <c r="G38" s="3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35" s="28" customFormat="1" x14ac:dyDescent="0.25">
      <c r="A39" s="29"/>
      <c r="B39" s="29"/>
      <c r="C39" s="17"/>
      <c r="D39" s="17"/>
      <c r="E39" s="17"/>
      <c r="F39" s="17"/>
      <c r="G39" s="3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5" s="28" customFormat="1" x14ac:dyDescent="0.25">
      <c r="A40" s="29"/>
      <c r="B40" s="29"/>
      <c r="C40" s="17"/>
      <c r="D40" s="17"/>
      <c r="E40" s="17"/>
      <c r="F40" s="17"/>
      <c r="G40" s="3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35" s="28" customFormat="1" x14ac:dyDescent="0.25">
      <c r="A41" s="29"/>
      <c r="B41" s="29"/>
      <c r="C41" s="17"/>
      <c r="D41" s="17"/>
      <c r="E41" s="17"/>
      <c r="F41" s="17"/>
      <c r="G41" s="3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5" s="28" customFormat="1" x14ac:dyDescent="0.25">
      <c r="A42" s="29"/>
      <c r="B42" s="29"/>
      <c r="C42" s="17"/>
      <c r="D42" s="17"/>
      <c r="E42" s="17"/>
      <c r="F42" s="17"/>
      <c r="G42" s="30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1:35" s="28" customFormat="1" x14ac:dyDescent="0.25">
      <c r="A43" s="29"/>
      <c r="B43" s="29"/>
      <c r="C43" s="17"/>
      <c r="D43" s="17"/>
      <c r="E43" s="17"/>
      <c r="F43" s="17"/>
      <c r="G43" s="3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5" s="28" customFormat="1" x14ac:dyDescent="0.25">
      <c r="A44" s="29"/>
      <c r="B44" s="29"/>
      <c r="C44" s="17"/>
      <c r="D44" s="17"/>
      <c r="E44" s="17"/>
      <c r="F44" s="17"/>
      <c r="G44" s="30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 s="28" customFormat="1" x14ac:dyDescent="0.25">
      <c r="A45" s="29"/>
      <c r="B45" s="29"/>
      <c r="C45" s="17"/>
      <c r="D45" s="17"/>
      <c r="E45" s="17"/>
      <c r="F45" s="17"/>
      <c r="G45" s="3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 s="28" customFormat="1" x14ac:dyDescent="0.25">
      <c r="A46" s="29"/>
      <c r="B46" s="29"/>
      <c r="C46" s="17"/>
      <c r="D46" s="17"/>
      <c r="E46" s="17"/>
      <c r="F46" s="17"/>
      <c r="G46" s="30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5" s="28" customFormat="1" x14ac:dyDescent="0.25">
      <c r="A47" s="29"/>
      <c r="B47" s="29"/>
      <c r="C47" s="17"/>
      <c r="D47" s="17"/>
      <c r="E47" s="17"/>
      <c r="F47" s="17"/>
      <c r="G47" s="30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35" s="28" customFormat="1" x14ac:dyDescent="0.25">
      <c r="A48" s="29"/>
      <c r="B48" s="29"/>
      <c r="C48" s="17"/>
      <c r="D48" s="17"/>
      <c r="E48" s="17"/>
      <c r="F48" s="17"/>
      <c r="G48" s="30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1:35" s="28" customFormat="1" x14ac:dyDescent="0.25">
      <c r="A49" s="29"/>
      <c r="B49" s="29"/>
      <c r="C49" s="17"/>
      <c r="D49" s="17"/>
      <c r="E49" s="17"/>
      <c r="F49" s="17"/>
      <c r="G49" s="30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1:35" s="28" customFormat="1" x14ac:dyDescent="0.25">
      <c r="A50" s="29"/>
      <c r="B50" s="29"/>
      <c r="C50" s="17"/>
      <c r="D50" s="17"/>
      <c r="E50" s="17"/>
      <c r="F50" s="17"/>
      <c r="G50" s="30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 s="28" customFormat="1" x14ac:dyDescent="0.25">
      <c r="A51" s="29"/>
      <c r="B51" s="29"/>
      <c r="C51" s="17"/>
      <c r="D51" s="17"/>
      <c r="E51" s="17"/>
      <c r="F51" s="17"/>
      <c r="G51" s="30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1:35" s="28" customFormat="1" x14ac:dyDescent="0.25">
      <c r="A52" s="29"/>
      <c r="B52" s="29"/>
      <c r="C52" s="17"/>
      <c r="D52" s="17"/>
      <c r="E52" s="17"/>
      <c r="F52" s="17"/>
      <c r="G52" s="30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35" s="28" customFormat="1" x14ac:dyDescent="0.25">
      <c r="A53" s="29"/>
      <c r="B53" s="29"/>
      <c r="C53" s="17"/>
      <c r="D53" s="17"/>
      <c r="E53" s="17"/>
      <c r="F53" s="17"/>
      <c r="G53" s="30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5" s="28" customFormat="1" x14ac:dyDescent="0.25">
      <c r="A54" s="29"/>
      <c r="B54" s="29"/>
      <c r="C54" s="17"/>
      <c r="D54" s="17"/>
      <c r="E54" s="17"/>
      <c r="F54" s="17"/>
      <c r="G54" s="30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625" style="1" customWidth="1"/>
    <col min="2" max="2" width="21.625" style="1" customWidth="1"/>
    <col min="3" max="6" width="9.125" style="3" customWidth="1"/>
    <col min="7" max="7" width="9.125" style="5" customWidth="1"/>
    <col min="8" max="35" width="9" style="3"/>
    <col min="36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6" s="1" customFormat="1" x14ac:dyDescent="0.25">
      <c r="A2" s="1" t="s">
        <v>27</v>
      </c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6" x14ac:dyDescent="0.25">
      <c r="C3" s="3">
        <v>22</v>
      </c>
      <c r="E3" s="3">
        <v>26</v>
      </c>
    </row>
    <row r="4" spans="1:36" s="13" customFormat="1" ht="30" x14ac:dyDescent="0.25">
      <c r="A4" s="9" t="s">
        <v>19</v>
      </c>
      <c r="B4" s="10" t="s">
        <v>20</v>
      </c>
      <c r="C4" s="9" t="s">
        <v>66</v>
      </c>
      <c r="D4" s="11" t="s">
        <v>65</v>
      </c>
      <c r="E4" s="9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50" customFormat="1" ht="14.25" x14ac:dyDescent="0.25">
      <c r="A5" s="44" t="s">
        <v>54</v>
      </c>
      <c r="B5" s="45" t="s">
        <v>62</v>
      </c>
      <c r="C5" s="46">
        <v>19</v>
      </c>
      <c r="D5" s="47">
        <f>C5/C$3</f>
        <v>0.86363636363636365</v>
      </c>
      <c r="E5" s="46">
        <v>20.5</v>
      </c>
      <c r="F5" s="47">
        <f>E5/E$3</f>
        <v>0.78846153846153844</v>
      </c>
      <c r="G5" s="48">
        <f>(D5+F5)*100</f>
        <v>165.20979020979021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</row>
    <row r="6" spans="1:36" s="28" customFormat="1" x14ac:dyDescent="0.25">
      <c r="A6" s="24">
        <v>1</v>
      </c>
      <c r="B6" s="25" t="s">
        <v>3</v>
      </c>
      <c r="C6" s="26">
        <v>17.5</v>
      </c>
      <c r="D6" s="27">
        <f t="shared" ref="D6:D22" si="0">C6/C$3</f>
        <v>0.79545454545454541</v>
      </c>
      <c r="E6" s="26">
        <v>16.5</v>
      </c>
      <c r="F6" s="27">
        <f t="shared" ref="F6:F22" si="1">E6/E$3</f>
        <v>0.63461538461538458</v>
      </c>
      <c r="G6" s="22">
        <f t="shared" ref="G6:G22" si="2">(D6+F6)*100</f>
        <v>143.00699300699301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6" s="28" customFormat="1" x14ac:dyDescent="0.25">
      <c r="A7" s="24">
        <v>2</v>
      </c>
      <c r="B7" s="25" t="s">
        <v>6</v>
      </c>
      <c r="C7" s="26">
        <v>12.5</v>
      </c>
      <c r="D7" s="27">
        <f t="shared" si="0"/>
        <v>0.56818181818181823</v>
      </c>
      <c r="E7" s="26">
        <v>14.5</v>
      </c>
      <c r="F7" s="27">
        <f t="shared" si="1"/>
        <v>0.55769230769230771</v>
      </c>
      <c r="G7" s="22">
        <f t="shared" si="2"/>
        <v>112.58741258741259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6" s="28" customFormat="1" x14ac:dyDescent="0.25">
      <c r="A8" s="24">
        <v>3</v>
      </c>
      <c r="B8" s="25" t="s">
        <v>10</v>
      </c>
      <c r="C8" s="26">
        <v>6.5</v>
      </c>
      <c r="D8" s="27">
        <f t="shared" si="0"/>
        <v>0.29545454545454547</v>
      </c>
      <c r="E8" s="26">
        <v>21.5</v>
      </c>
      <c r="F8" s="27">
        <f t="shared" si="1"/>
        <v>0.82692307692307687</v>
      </c>
      <c r="G8" s="22">
        <f t="shared" si="2"/>
        <v>112.23776223776223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6" s="28" customFormat="1" x14ac:dyDescent="0.25">
      <c r="A9" s="24">
        <v>4</v>
      </c>
      <c r="B9" s="25" t="s">
        <v>4</v>
      </c>
      <c r="C9" s="26">
        <v>11.5</v>
      </c>
      <c r="D9" s="27">
        <f t="shared" si="0"/>
        <v>0.52272727272727271</v>
      </c>
      <c r="E9" s="26">
        <v>13</v>
      </c>
      <c r="F9" s="27">
        <f t="shared" si="1"/>
        <v>0.5</v>
      </c>
      <c r="G9" s="22">
        <f t="shared" si="2"/>
        <v>102.27272727272727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6" s="28" customFormat="1" x14ac:dyDescent="0.25">
      <c r="A10" s="24">
        <v>5</v>
      </c>
      <c r="B10" s="25" t="s">
        <v>9</v>
      </c>
      <c r="C10" s="26">
        <v>10.5</v>
      </c>
      <c r="D10" s="27">
        <f t="shared" si="0"/>
        <v>0.47727272727272729</v>
      </c>
      <c r="E10" s="26">
        <v>12</v>
      </c>
      <c r="F10" s="27">
        <f t="shared" si="1"/>
        <v>0.46153846153846156</v>
      </c>
      <c r="G10" s="22">
        <f t="shared" si="2"/>
        <v>93.88111888111888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6" s="28" customFormat="1" x14ac:dyDescent="0.25">
      <c r="A11" s="24">
        <v>6</v>
      </c>
      <c r="B11" s="25" t="s">
        <v>21</v>
      </c>
      <c r="C11" s="26">
        <v>20.5</v>
      </c>
      <c r="D11" s="27">
        <f t="shared" si="0"/>
        <v>0.93181818181818177</v>
      </c>
      <c r="E11" s="26"/>
      <c r="F11" s="27">
        <f t="shared" si="1"/>
        <v>0</v>
      </c>
      <c r="G11" s="22">
        <f t="shared" si="2"/>
        <v>93.181818181818173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6" s="28" customFormat="1" x14ac:dyDescent="0.25">
      <c r="A12" s="24">
        <v>7</v>
      </c>
      <c r="B12" s="25" t="s">
        <v>2</v>
      </c>
      <c r="C12" s="26"/>
      <c r="D12" s="27">
        <f t="shared" si="0"/>
        <v>0</v>
      </c>
      <c r="E12" s="26">
        <v>23</v>
      </c>
      <c r="F12" s="27">
        <f t="shared" si="1"/>
        <v>0.88461538461538458</v>
      </c>
      <c r="G12" s="22">
        <f t="shared" si="2"/>
        <v>88.461538461538453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6" s="28" customFormat="1" x14ac:dyDescent="0.25">
      <c r="A13" s="24">
        <v>8</v>
      </c>
      <c r="B13" s="25" t="s">
        <v>12</v>
      </c>
      <c r="C13" s="26">
        <v>3.5</v>
      </c>
      <c r="D13" s="27">
        <f t="shared" si="0"/>
        <v>0.15909090909090909</v>
      </c>
      <c r="E13" s="26">
        <v>15.5</v>
      </c>
      <c r="F13" s="27">
        <f t="shared" si="1"/>
        <v>0.59615384615384615</v>
      </c>
      <c r="G13" s="22">
        <f t="shared" si="2"/>
        <v>75.52447552447552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6" s="28" customFormat="1" x14ac:dyDescent="0.25">
      <c r="A14" s="24">
        <v>9</v>
      </c>
      <c r="B14" s="25" t="s">
        <v>5</v>
      </c>
      <c r="C14" s="26"/>
      <c r="D14" s="27">
        <f t="shared" si="0"/>
        <v>0</v>
      </c>
      <c r="E14" s="26">
        <v>16</v>
      </c>
      <c r="F14" s="27">
        <f t="shared" si="1"/>
        <v>0.61538461538461542</v>
      </c>
      <c r="G14" s="22">
        <f t="shared" si="2"/>
        <v>61.53846153846154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6" s="28" customFormat="1" x14ac:dyDescent="0.25">
      <c r="A15" s="24">
        <v>10</v>
      </c>
      <c r="B15" s="25" t="s">
        <v>13</v>
      </c>
      <c r="C15" s="26"/>
      <c r="D15" s="27">
        <f t="shared" si="0"/>
        <v>0</v>
      </c>
      <c r="E15" s="26">
        <v>14.5</v>
      </c>
      <c r="F15" s="27">
        <f t="shared" si="1"/>
        <v>0.55769230769230771</v>
      </c>
      <c r="G15" s="22">
        <f t="shared" si="2"/>
        <v>55.769230769230774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6" s="28" customFormat="1" x14ac:dyDescent="0.25">
      <c r="A16" s="24">
        <v>11</v>
      </c>
      <c r="B16" s="25" t="s">
        <v>22</v>
      </c>
      <c r="C16" s="26">
        <v>10</v>
      </c>
      <c r="D16" s="27">
        <f t="shared" si="0"/>
        <v>0.45454545454545453</v>
      </c>
      <c r="E16" s="26"/>
      <c r="F16" s="27">
        <f t="shared" si="1"/>
        <v>0</v>
      </c>
      <c r="G16" s="22">
        <f t="shared" si="2"/>
        <v>45.454545454545453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s="28" customFormat="1" x14ac:dyDescent="0.25">
      <c r="A17" s="24">
        <v>12</v>
      </c>
      <c r="B17" s="25" t="s">
        <v>23</v>
      </c>
      <c r="C17" s="26">
        <v>8.5</v>
      </c>
      <c r="D17" s="27">
        <f t="shared" si="0"/>
        <v>0.38636363636363635</v>
      </c>
      <c r="E17" s="26"/>
      <c r="F17" s="27">
        <f t="shared" si="1"/>
        <v>0</v>
      </c>
      <c r="G17" s="22">
        <f t="shared" si="2"/>
        <v>38.636363636363633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s="28" customFormat="1" x14ac:dyDescent="0.25">
      <c r="A18" s="24">
        <v>13</v>
      </c>
      <c r="B18" s="25" t="s">
        <v>24</v>
      </c>
      <c r="C18" s="26">
        <v>8</v>
      </c>
      <c r="D18" s="27">
        <f t="shared" si="0"/>
        <v>0.36363636363636365</v>
      </c>
      <c r="E18" s="26"/>
      <c r="F18" s="27">
        <f t="shared" si="1"/>
        <v>0</v>
      </c>
      <c r="G18" s="22">
        <f t="shared" si="2"/>
        <v>36.363636363636367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s="28" customFormat="1" x14ac:dyDescent="0.25">
      <c r="A19" s="24">
        <v>14</v>
      </c>
      <c r="B19" s="25" t="s">
        <v>7</v>
      </c>
      <c r="C19" s="26">
        <v>1</v>
      </c>
      <c r="D19" s="27">
        <f t="shared" si="0"/>
        <v>4.5454545454545456E-2</v>
      </c>
      <c r="E19" s="26">
        <v>5.5</v>
      </c>
      <c r="F19" s="27">
        <f t="shared" si="1"/>
        <v>0.21153846153846154</v>
      </c>
      <c r="G19" s="22">
        <f t="shared" si="2"/>
        <v>25.699300699300696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s="28" customFormat="1" x14ac:dyDescent="0.25">
      <c r="A20" s="24">
        <v>15</v>
      </c>
      <c r="B20" s="25" t="s">
        <v>8</v>
      </c>
      <c r="C20" s="26"/>
      <c r="D20" s="27">
        <f t="shared" si="0"/>
        <v>0</v>
      </c>
      <c r="E20" s="26">
        <v>5.5</v>
      </c>
      <c r="F20" s="27">
        <f t="shared" si="1"/>
        <v>0.21153846153846154</v>
      </c>
      <c r="G20" s="22">
        <f t="shared" si="2"/>
        <v>21.153846153846153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5" s="28" customFormat="1" x14ac:dyDescent="0.25">
      <c r="A21" s="24">
        <v>16</v>
      </c>
      <c r="B21" s="25" t="s">
        <v>48</v>
      </c>
      <c r="C21" s="26"/>
      <c r="D21" s="27">
        <f t="shared" si="0"/>
        <v>0</v>
      </c>
      <c r="E21" s="26">
        <v>4</v>
      </c>
      <c r="F21" s="27">
        <f t="shared" si="1"/>
        <v>0.15384615384615385</v>
      </c>
      <c r="G21" s="22">
        <f t="shared" si="2"/>
        <v>15.384615384615385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s="28" customFormat="1" x14ac:dyDescent="0.25">
      <c r="A22" s="24">
        <v>17</v>
      </c>
      <c r="B22" s="25" t="s">
        <v>16</v>
      </c>
      <c r="C22" s="26"/>
      <c r="D22" s="27">
        <f t="shared" si="0"/>
        <v>0</v>
      </c>
      <c r="E22" s="26">
        <v>0</v>
      </c>
      <c r="F22" s="27">
        <f t="shared" si="1"/>
        <v>0</v>
      </c>
      <c r="G22" s="22">
        <f t="shared" si="2"/>
        <v>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s="38" customFormat="1" ht="12.75" x14ac:dyDescent="0.25">
      <c r="A23" s="35"/>
      <c r="B23" s="35"/>
      <c r="C23" s="36"/>
      <c r="D23" s="36"/>
      <c r="E23" s="36"/>
      <c r="F23" s="36"/>
      <c r="G23" s="43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54" customFormat="1" ht="12" x14ac:dyDescent="0.25">
      <c r="A24" s="51" t="s">
        <v>63</v>
      </c>
      <c r="B24" s="51"/>
      <c r="C24" s="52"/>
      <c r="D24" s="52"/>
      <c r="E24" s="52"/>
      <c r="F24" s="52"/>
      <c r="G24" s="53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</row>
    <row r="25" spans="1:35" s="28" customFormat="1" x14ac:dyDescent="0.25">
      <c r="A25" s="29"/>
      <c r="B25" s="29"/>
      <c r="C25" s="17"/>
      <c r="D25" s="17"/>
      <c r="E25" s="17"/>
      <c r="F25" s="17"/>
      <c r="G25" s="3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s="28" customFormat="1" x14ac:dyDescent="0.25">
      <c r="A26" s="29"/>
      <c r="B26" s="29"/>
      <c r="C26" s="17"/>
      <c r="D26" s="17"/>
      <c r="E26" s="17"/>
      <c r="F26" s="17"/>
      <c r="G26" s="3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s="28" customFormat="1" x14ac:dyDescent="0.25">
      <c r="A27" s="29"/>
      <c r="B27" s="29"/>
      <c r="C27" s="17"/>
      <c r="D27" s="17"/>
      <c r="E27" s="17"/>
      <c r="F27" s="17"/>
      <c r="G27" s="3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spans="1:35" s="28" customFormat="1" x14ac:dyDescent="0.25">
      <c r="A28" s="29"/>
      <c r="B28" s="29"/>
      <c r="C28" s="17"/>
      <c r="D28" s="17"/>
      <c r="E28" s="17"/>
      <c r="F28" s="17"/>
      <c r="G28" s="30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1:35" s="28" customFormat="1" x14ac:dyDescent="0.25">
      <c r="A29" s="29"/>
      <c r="B29" s="29"/>
      <c r="C29" s="17"/>
      <c r="D29" s="17"/>
      <c r="E29" s="17"/>
      <c r="F29" s="17"/>
      <c r="G29" s="3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s="28" customFormat="1" x14ac:dyDescent="0.25">
      <c r="A30" s="29"/>
      <c r="B30" s="29"/>
      <c r="C30" s="17"/>
      <c r="D30" s="17"/>
      <c r="E30" s="17"/>
      <c r="F30" s="17"/>
      <c r="G30" s="3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</row>
    <row r="31" spans="1:35" s="28" customFormat="1" x14ac:dyDescent="0.25">
      <c r="A31" s="29"/>
      <c r="B31" s="29"/>
      <c r="C31" s="17"/>
      <c r="D31" s="17"/>
      <c r="E31" s="17"/>
      <c r="F31" s="17"/>
      <c r="G31" s="3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s="28" customFormat="1" x14ac:dyDescent="0.25">
      <c r="A32" s="29"/>
      <c r="B32" s="29"/>
      <c r="C32" s="17"/>
      <c r="D32" s="17"/>
      <c r="E32" s="17"/>
      <c r="F32" s="17"/>
      <c r="G32" s="3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1:35" s="28" customFormat="1" x14ac:dyDescent="0.25">
      <c r="A33" s="29"/>
      <c r="B33" s="29"/>
      <c r="C33" s="17"/>
      <c r="D33" s="17"/>
      <c r="E33" s="17"/>
      <c r="F33" s="17"/>
      <c r="G33" s="3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5" s="28" customFormat="1" x14ac:dyDescent="0.25">
      <c r="A34" s="29"/>
      <c r="B34" s="29"/>
      <c r="C34" s="17"/>
      <c r="D34" s="17"/>
      <c r="E34" s="17"/>
      <c r="F34" s="17"/>
      <c r="G34" s="30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5" s="28" customFormat="1" x14ac:dyDescent="0.25">
      <c r="A35" s="29"/>
      <c r="B35" s="29"/>
      <c r="C35" s="17"/>
      <c r="D35" s="17"/>
      <c r="E35" s="17"/>
      <c r="F35" s="17"/>
      <c r="G35" s="3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5" s="28" customFormat="1" x14ac:dyDescent="0.25">
      <c r="A36" s="29"/>
      <c r="B36" s="29"/>
      <c r="C36" s="17"/>
      <c r="D36" s="17"/>
      <c r="E36" s="17"/>
      <c r="F36" s="17"/>
      <c r="G36" s="30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35" s="28" customFormat="1" x14ac:dyDescent="0.25">
      <c r="A37" s="29"/>
      <c r="B37" s="29"/>
      <c r="C37" s="17"/>
      <c r="D37" s="17"/>
      <c r="E37" s="17"/>
      <c r="F37" s="17"/>
      <c r="G37" s="3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5" s="28" customFormat="1" x14ac:dyDescent="0.25">
      <c r="A38" s="29"/>
      <c r="B38" s="29"/>
      <c r="C38" s="17"/>
      <c r="D38" s="17"/>
      <c r="E38" s="17"/>
      <c r="F38" s="17"/>
      <c r="G38" s="3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35" s="28" customFormat="1" x14ac:dyDescent="0.25">
      <c r="A39" s="29"/>
      <c r="B39" s="29"/>
      <c r="C39" s="17"/>
      <c r="D39" s="17"/>
      <c r="E39" s="17"/>
      <c r="F39" s="17"/>
      <c r="G39" s="3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5" s="28" customFormat="1" x14ac:dyDescent="0.25">
      <c r="A40" s="29"/>
      <c r="B40" s="29"/>
      <c r="C40" s="17"/>
      <c r="D40" s="17"/>
      <c r="E40" s="17"/>
      <c r="F40" s="17"/>
      <c r="G40" s="3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35" s="28" customFormat="1" x14ac:dyDescent="0.25">
      <c r="A41" s="29"/>
      <c r="B41" s="29"/>
      <c r="C41" s="17"/>
      <c r="D41" s="17"/>
      <c r="E41" s="17"/>
      <c r="F41" s="17"/>
      <c r="G41" s="3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5" s="28" customFormat="1" x14ac:dyDescent="0.25">
      <c r="A42" s="29"/>
      <c r="B42" s="29"/>
      <c r="C42" s="17"/>
      <c r="D42" s="17"/>
      <c r="E42" s="17"/>
      <c r="F42" s="17"/>
      <c r="G42" s="30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1:35" s="28" customFormat="1" x14ac:dyDescent="0.25">
      <c r="A43" s="29"/>
      <c r="B43" s="29"/>
      <c r="C43" s="17"/>
      <c r="D43" s="17"/>
      <c r="E43" s="17"/>
      <c r="F43" s="17"/>
      <c r="G43" s="3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5" s="28" customFormat="1" x14ac:dyDescent="0.25">
      <c r="A44" s="29"/>
      <c r="B44" s="29"/>
      <c r="C44" s="17"/>
      <c r="D44" s="17"/>
      <c r="E44" s="17"/>
      <c r="F44" s="17"/>
      <c r="G44" s="30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 s="28" customFormat="1" x14ac:dyDescent="0.25">
      <c r="A45" s="29"/>
      <c r="B45" s="29"/>
      <c r="C45" s="17"/>
      <c r="D45" s="17"/>
      <c r="E45" s="17"/>
      <c r="F45" s="17"/>
      <c r="G45" s="3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 s="28" customFormat="1" x14ac:dyDescent="0.25">
      <c r="A46" s="29"/>
      <c r="B46" s="29"/>
      <c r="C46" s="17"/>
      <c r="D46" s="17"/>
      <c r="E46" s="17"/>
      <c r="F46" s="17"/>
      <c r="G46" s="30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5" s="28" customFormat="1" x14ac:dyDescent="0.25">
      <c r="A47" s="29"/>
      <c r="B47" s="29"/>
      <c r="C47" s="17"/>
      <c r="D47" s="17"/>
      <c r="E47" s="17"/>
      <c r="F47" s="17"/>
      <c r="G47" s="30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35" s="28" customFormat="1" x14ac:dyDescent="0.25">
      <c r="A48" s="29"/>
      <c r="B48" s="29"/>
      <c r="C48" s="17"/>
      <c r="D48" s="17"/>
      <c r="E48" s="17"/>
      <c r="F48" s="17"/>
      <c r="G48" s="30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1:35" s="28" customFormat="1" x14ac:dyDescent="0.25">
      <c r="A49" s="29"/>
      <c r="B49" s="29"/>
      <c r="C49" s="17"/>
      <c r="D49" s="17"/>
      <c r="E49" s="17"/>
      <c r="F49" s="17"/>
      <c r="G49" s="30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1:35" s="28" customFormat="1" x14ac:dyDescent="0.25">
      <c r="A50" s="29"/>
      <c r="B50" s="29"/>
      <c r="C50" s="17"/>
      <c r="D50" s="17"/>
      <c r="E50" s="17"/>
      <c r="F50" s="17"/>
      <c r="G50" s="30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 s="28" customFormat="1" x14ac:dyDescent="0.25">
      <c r="A51" s="29"/>
      <c r="B51" s="29"/>
      <c r="C51" s="17"/>
      <c r="D51" s="17"/>
      <c r="E51" s="17"/>
      <c r="F51" s="17"/>
      <c r="G51" s="30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1:35" s="28" customFormat="1" x14ac:dyDescent="0.25">
      <c r="A52" s="29"/>
      <c r="B52" s="29"/>
      <c r="C52" s="17"/>
      <c r="D52" s="17"/>
      <c r="E52" s="17"/>
      <c r="F52" s="17"/>
      <c r="G52" s="30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35" s="28" customFormat="1" x14ac:dyDescent="0.25">
      <c r="A53" s="29"/>
      <c r="B53" s="29"/>
      <c r="C53" s="17"/>
      <c r="D53" s="17"/>
      <c r="E53" s="17"/>
      <c r="F53" s="17"/>
      <c r="G53" s="30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5" s="28" customFormat="1" x14ac:dyDescent="0.25">
      <c r="A54" s="29"/>
      <c r="B54" s="29"/>
      <c r="C54" s="17"/>
      <c r="D54" s="17"/>
      <c r="E54" s="17"/>
      <c r="F54" s="17"/>
      <c r="G54" s="30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625" style="1" customWidth="1"/>
    <col min="2" max="2" width="21.625" style="1" customWidth="1"/>
    <col min="3" max="6" width="9.125" style="3" customWidth="1"/>
    <col min="7" max="7" width="9.125" style="5" customWidth="1"/>
    <col min="8" max="8" width="9.6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28</v>
      </c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3">
        <v>16</v>
      </c>
      <c r="E3" s="3">
        <v>14</v>
      </c>
    </row>
    <row r="4" spans="1:36" s="13" customFormat="1" ht="30" x14ac:dyDescent="0.25">
      <c r="A4" s="9" t="s">
        <v>19</v>
      </c>
      <c r="B4" s="10" t="s">
        <v>20</v>
      </c>
      <c r="C4" s="9" t="s">
        <v>66</v>
      </c>
      <c r="D4" s="11" t="s">
        <v>65</v>
      </c>
      <c r="E4" s="9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24">
        <v>1</v>
      </c>
      <c r="B5" s="25" t="s">
        <v>3</v>
      </c>
      <c r="C5" s="26">
        <v>10</v>
      </c>
      <c r="D5" s="27">
        <f>C5/C$3</f>
        <v>0.625</v>
      </c>
      <c r="E5" s="26">
        <v>10.5</v>
      </c>
      <c r="F5" s="27">
        <f>E5/E$3</f>
        <v>0.75</v>
      </c>
      <c r="G5" s="22">
        <f>(D5+F5)*100</f>
        <v>137.5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24">
        <v>2</v>
      </c>
      <c r="B6" s="25" t="s">
        <v>4</v>
      </c>
      <c r="C6" s="26">
        <v>6.5</v>
      </c>
      <c r="D6" s="27">
        <f t="shared" ref="D6:D17" si="0">C6/C$3</f>
        <v>0.40625</v>
      </c>
      <c r="E6" s="26">
        <v>9</v>
      </c>
      <c r="F6" s="27">
        <f t="shared" ref="F6:F17" si="1">E6/E$3</f>
        <v>0.6428571428571429</v>
      </c>
      <c r="G6" s="22">
        <f t="shared" ref="G6:G17" si="2">(D6+F6)*100</f>
        <v>104.91071428571428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24">
        <v>3</v>
      </c>
      <c r="B7" s="25" t="s">
        <v>9</v>
      </c>
      <c r="C7" s="26">
        <v>10</v>
      </c>
      <c r="D7" s="27">
        <f t="shared" si="0"/>
        <v>0.625</v>
      </c>
      <c r="E7" s="26">
        <v>5</v>
      </c>
      <c r="F7" s="27">
        <f t="shared" si="1"/>
        <v>0.35714285714285715</v>
      </c>
      <c r="G7" s="22">
        <f t="shared" si="2"/>
        <v>98.214285714285722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24">
        <v>4</v>
      </c>
      <c r="B8" s="25" t="s">
        <v>26</v>
      </c>
      <c r="C8" s="26">
        <v>13</v>
      </c>
      <c r="D8" s="27">
        <f t="shared" si="0"/>
        <v>0.8125</v>
      </c>
      <c r="E8" s="26"/>
      <c r="F8" s="27">
        <f t="shared" si="1"/>
        <v>0</v>
      </c>
      <c r="G8" s="22">
        <f t="shared" si="2"/>
        <v>81.25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24">
        <v>5</v>
      </c>
      <c r="B9" s="25" t="s">
        <v>21</v>
      </c>
      <c r="C9" s="26"/>
      <c r="D9" s="27">
        <f t="shared" si="0"/>
        <v>0</v>
      </c>
      <c r="E9" s="26">
        <v>10.5</v>
      </c>
      <c r="F9" s="27">
        <f t="shared" si="1"/>
        <v>0.75</v>
      </c>
      <c r="G9" s="22">
        <f t="shared" si="2"/>
        <v>75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24">
        <v>6</v>
      </c>
      <c r="B10" s="25" t="s">
        <v>10</v>
      </c>
      <c r="C10" s="26"/>
      <c r="D10" s="27">
        <f t="shared" si="0"/>
        <v>0</v>
      </c>
      <c r="E10" s="26">
        <v>9</v>
      </c>
      <c r="F10" s="27">
        <f t="shared" si="1"/>
        <v>0.6428571428571429</v>
      </c>
      <c r="G10" s="22">
        <f t="shared" si="2"/>
        <v>64.285714285714292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24">
        <v>7</v>
      </c>
      <c r="B11" s="25" t="s">
        <v>24</v>
      </c>
      <c r="C11" s="26"/>
      <c r="D11" s="27">
        <f t="shared" si="0"/>
        <v>0</v>
      </c>
      <c r="E11" s="26">
        <v>9</v>
      </c>
      <c r="F11" s="27">
        <f t="shared" si="1"/>
        <v>0.6428571428571429</v>
      </c>
      <c r="G11" s="22">
        <f t="shared" si="2"/>
        <v>64.285714285714292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24">
        <v>8</v>
      </c>
      <c r="B12" s="25" t="s">
        <v>7</v>
      </c>
      <c r="C12" s="26">
        <v>6</v>
      </c>
      <c r="D12" s="27">
        <f t="shared" si="0"/>
        <v>0.375</v>
      </c>
      <c r="E12" s="26">
        <v>3</v>
      </c>
      <c r="F12" s="27">
        <f t="shared" si="1"/>
        <v>0.21428571428571427</v>
      </c>
      <c r="G12" s="22">
        <f t="shared" si="2"/>
        <v>58.928571428571431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24">
        <v>9</v>
      </c>
      <c r="B13" s="25" t="s">
        <v>6</v>
      </c>
      <c r="C13" s="26">
        <v>8.5</v>
      </c>
      <c r="D13" s="27">
        <f t="shared" si="0"/>
        <v>0.53125</v>
      </c>
      <c r="E13" s="26"/>
      <c r="F13" s="27">
        <f t="shared" si="1"/>
        <v>0</v>
      </c>
      <c r="G13" s="22">
        <f t="shared" si="2"/>
        <v>53.125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24">
        <v>10</v>
      </c>
      <c r="B14" s="25" t="s">
        <v>29</v>
      </c>
      <c r="C14" s="26">
        <v>8</v>
      </c>
      <c r="D14" s="27">
        <f t="shared" si="0"/>
        <v>0.5</v>
      </c>
      <c r="E14" s="26"/>
      <c r="F14" s="27">
        <f t="shared" si="1"/>
        <v>0</v>
      </c>
      <c r="G14" s="22">
        <f t="shared" si="2"/>
        <v>50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8" customFormat="1" x14ac:dyDescent="0.25">
      <c r="A15" s="24">
        <v>11</v>
      </c>
      <c r="B15" s="25" t="s">
        <v>30</v>
      </c>
      <c r="C15" s="26">
        <v>5</v>
      </c>
      <c r="D15" s="27">
        <f t="shared" si="0"/>
        <v>0.3125</v>
      </c>
      <c r="E15" s="26"/>
      <c r="F15" s="27">
        <f t="shared" si="1"/>
        <v>0</v>
      </c>
      <c r="G15" s="22">
        <f t="shared" si="2"/>
        <v>31.25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28" customFormat="1" x14ac:dyDescent="0.25">
      <c r="A16" s="24">
        <v>12</v>
      </c>
      <c r="B16" s="25" t="s">
        <v>31</v>
      </c>
      <c r="C16" s="26">
        <v>3</v>
      </c>
      <c r="D16" s="27">
        <f t="shared" si="0"/>
        <v>0.1875</v>
      </c>
      <c r="E16" s="26"/>
      <c r="F16" s="27">
        <f t="shared" si="1"/>
        <v>0</v>
      </c>
      <c r="G16" s="22">
        <f t="shared" si="2"/>
        <v>18.75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4">
        <v>13</v>
      </c>
      <c r="B17" s="25" t="s">
        <v>25</v>
      </c>
      <c r="C17" s="26"/>
      <c r="D17" s="27">
        <f t="shared" si="0"/>
        <v>0</v>
      </c>
      <c r="E17" s="26">
        <v>0</v>
      </c>
      <c r="F17" s="27">
        <f t="shared" si="1"/>
        <v>0</v>
      </c>
      <c r="G17" s="22">
        <f t="shared" si="2"/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9"/>
      <c r="B18" s="29"/>
      <c r="C18" s="17"/>
      <c r="D18" s="17"/>
      <c r="E18" s="17"/>
      <c r="F18" s="17"/>
      <c r="G18" s="30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9"/>
      <c r="B19" s="29"/>
      <c r="C19" s="17"/>
      <c r="D19" s="17"/>
      <c r="E19" s="17"/>
      <c r="F19" s="17"/>
      <c r="G19" s="30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17"/>
      <c r="E20" s="17"/>
      <c r="F20" s="17"/>
      <c r="G20" s="30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0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0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0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0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0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0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0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0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0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0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0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0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0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0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0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54"/>
  <sheetViews>
    <sheetView workbookViewId="0">
      <selection activeCell="I1" sqref="I1"/>
    </sheetView>
  </sheetViews>
  <sheetFormatPr defaultRowHeight="15" x14ac:dyDescent="0.25"/>
  <cols>
    <col min="1" max="1" width="4.625" style="1" customWidth="1"/>
    <col min="2" max="2" width="21.625" style="1" customWidth="1"/>
    <col min="3" max="6" width="9.125" style="3" customWidth="1"/>
    <col min="7" max="7" width="9.125" style="5" customWidth="1"/>
    <col min="8" max="8" width="9.125" style="3" customWidth="1"/>
    <col min="9" max="36" width="9" style="3"/>
    <col min="37" max="16384" width="9" style="2"/>
  </cols>
  <sheetData>
    <row r="1" spans="1:36" s="1" customFormat="1" x14ac:dyDescent="0.25">
      <c r="A1" s="1" t="s">
        <v>51</v>
      </c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x14ac:dyDescent="0.25">
      <c r="A2" s="1" t="s">
        <v>40</v>
      </c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C3" s="3">
        <v>12</v>
      </c>
      <c r="E3" s="3">
        <v>16</v>
      </c>
    </row>
    <row r="4" spans="1:36" s="13" customFormat="1" ht="30" x14ac:dyDescent="0.25">
      <c r="A4" s="9" t="s">
        <v>19</v>
      </c>
      <c r="B4" s="10" t="s">
        <v>20</v>
      </c>
      <c r="C4" s="9" t="s">
        <v>66</v>
      </c>
      <c r="D4" s="11" t="s">
        <v>65</v>
      </c>
      <c r="E4" s="9" t="s">
        <v>67</v>
      </c>
      <c r="F4" s="9" t="s">
        <v>64</v>
      </c>
      <c r="G4" s="8" t="s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28" customFormat="1" x14ac:dyDescent="0.25">
      <c r="A5" s="24">
        <v>1</v>
      </c>
      <c r="B5" s="25" t="s">
        <v>3</v>
      </c>
      <c r="C5" s="26">
        <v>11</v>
      </c>
      <c r="D5" s="27">
        <f>C5/C$3</f>
        <v>0.91666666666666663</v>
      </c>
      <c r="E5" s="26">
        <v>12</v>
      </c>
      <c r="F5" s="27">
        <f>E5/E$3</f>
        <v>0.75</v>
      </c>
      <c r="G5" s="22">
        <f>(D5+F5)*100</f>
        <v>166.66666666666666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8" customFormat="1" x14ac:dyDescent="0.25">
      <c r="A6" s="24">
        <v>2</v>
      </c>
      <c r="B6" s="25" t="s">
        <v>39</v>
      </c>
      <c r="C6" s="26">
        <v>10.5</v>
      </c>
      <c r="D6" s="27">
        <f t="shared" ref="D6:D14" si="0">C6/C$3</f>
        <v>0.875</v>
      </c>
      <c r="E6" s="26">
        <v>12.5</v>
      </c>
      <c r="F6" s="27">
        <f t="shared" ref="F6:F14" si="1">E6/E$3</f>
        <v>0.78125</v>
      </c>
      <c r="G6" s="22">
        <f t="shared" ref="G6:G14" si="2">(D6+F6)*100</f>
        <v>165.625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8" customFormat="1" x14ac:dyDescent="0.25">
      <c r="A7" s="24">
        <v>3</v>
      </c>
      <c r="B7" s="25" t="s">
        <v>29</v>
      </c>
      <c r="C7" s="26">
        <v>6.5</v>
      </c>
      <c r="D7" s="27">
        <f t="shared" si="0"/>
        <v>0.54166666666666663</v>
      </c>
      <c r="E7" s="26">
        <v>12.5</v>
      </c>
      <c r="F7" s="27">
        <f t="shared" si="1"/>
        <v>0.78125</v>
      </c>
      <c r="G7" s="22">
        <f t="shared" si="2"/>
        <v>132.29166666666666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28" customFormat="1" x14ac:dyDescent="0.25">
      <c r="A8" s="24">
        <v>4</v>
      </c>
      <c r="B8" s="25" t="s">
        <v>26</v>
      </c>
      <c r="C8" s="26"/>
      <c r="D8" s="27">
        <f t="shared" si="0"/>
        <v>0</v>
      </c>
      <c r="E8" s="26">
        <v>11.5</v>
      </c>
      <c r="F8" s="27">
        <f t="shared" si="1"/>
        <v>0.71875</v>
      </c>
      <c r="G8" s="22">
        <f t="shared" si="2"/>
        <v>71.875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8" customFormat="1" x14ac:dyDescent="0.25">
      <c r="A9" s="24">
        <v>5</v>
      </c>
      <c r="B9" s="25" t="s">
        <v>7</v>
      </c>
      <c r="C9" s="26">
        <v>5</v>
      </c>
      <c r="D9" s="27">
        <f t="shared" si="0"/>
        <v>0.41666666666666669</v>
      </c>
      <c r="E9" s="26">
        <v>4.5</v>
      </c>
      <c r="F9" s="27">
        <f t="shared" si="1"/>
        <v>0.28125</v>
      </c>
      <c r="G9" s="22">
        <f t="shared" si="2"/>
        <v>69.791666666666671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8" customFormat="1" x14ac:dyDescent="0.25">
      <c r="A10" s="24">
        <v>6</v>
      </c>
      <c r="B10" s="25" t="s">
        <v>4</v>
      </c>
      <c r="C10" s="26">
        <v>3</v>
      </c>
      <c r="D10" s="27">
        <f t="shared" si="0"/>
        <v>0.25</v>
      </c>
      <c r="E10" s="26">
        <v>6.5</v>
      </c>
      <c r="F10" s="27">
        <f t="shared" si="1"/>
        <v>0.40625</v>
      </c>
      <c r="G10" s="22">
        <f t="shared" si="2"/>
        <v>65.625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8" customFormat="1" x14ac:dyDescent="0.25">
      <c r="A11" s="24">
        <v>7</v>
      </c>
      <c r="B11" s="25" t="s">
        <v>16</v>
      </c>
      <c r="C11" s="26">
        <v>6</v>
      </c>
      <c r="D11" s="27">
        <f t="shared" si="0"/>
        <v>0.5</v>
      </c>
      <c r="E11" s="26">
        <v>2</v>
      </c>
      <c r="F11" s="27">
        <f t="shared" si="1"/>
        <v>0.125</v>
      </c>
      <c r="G11" s="22">
        <f t="shared" si="2"/>
        <v>62.5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28" customFormat="1" x14ac:dyDescent="0.25">
      <c r="A12" s="24">
        <v>8</v>
      </c>
      <c r="B12" s="25" t="s">
        <v>31</v>
      </c>
      <c r="C12" s="26"/>
      <c r="D12" s="27">
        <f t="shared" si="0"/>
        <v>0</v>
      </c>
      <c r="E12" s="26">
        <v>7</v>
      </c>
      <c r="F12" s="27">
        <f t="shared" si="1"/>
        <v>0.4375</v>
      </c>
      <c r="G12" s="22">
        <f t="shared" si="2"/>
        <v>43.75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8" customFormat="1" x14ac:dyDescent="0.25">
      <c r="A13" s="24">
        <v>9</v>
      </c>
      <c r="B13" s="25" t="s">
        <v>12</v>
      </c>
      <c r="C13" s="26"/>
      <c r="D13" s="27">
        <f t="shared" si="0"/>
        <v>0</v>
      </c>
      <c r="E13" s="26">
        <v>3.5</v>
      </c>
      <c r="F13" s="27">
        <f t="shared" si="1"/>
        <v>0.21875</v>
      </c>
      <c r="G13" s="22">
        <f t="shared" si="2"/>
        <v>21.875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28" customFormat="1" x14ac:dyDescent="0.25">
      <c r="A14" s="24">
        <v>10</v>
      </c>
      <c r="B14" s="25" t="s">
        <v>38</v>
      </c>
      <c r="C14" s="26">
        <v>0</v>
      </c>
      <c r="D14" s="27">
        <f t="shared" si="0"/>
        <v>0</v>
      </c>
      <c r="E14" s="26"/>
      <c r="F14" s="27">
        <f t="shared" si="1"/>
        <v>0</v>
      </c>
      <c r="G14" s="22">
        <f t="shared" si="2"/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38" customFormat="1" ht="12.75" x14ac:dyDescent="0.25">
      <c r="A15" s="35"/>
      <c r="B15" s="35"/>
      <c r="C15" s="36"/>
      <c r="D15" s="36"/>
      <c r="E15" s="36"/>
      <c r="F15" s="36"/>
      <c r="G15" s="43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</row>
    <row r="16" spans="1:36" s="28" customFormat="1" x14ac:dyDescent="0.25">
      <c r="A16" s="29"/>
      <c r="B16" s="29"/>
      <c r="C16" s="17"/>
      <c r="D16" s="17"/>
      <c r="E16" s="17"/>
      <c r="F16" s="17"/>
      <c r="G16" s="3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8" customFormat="1" x14ac:dyDescent="0.25">
      <c r="A17" s="29"/>
      <c r="B17" s="29"/>
      <c r="C17" s="17"/>
      <c r="D17" s="17"/>
      <c r="E17" s="17"/>
      <c r="F17" s="17"/>
      <c r="G17" s="3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28" customFormat="1" x14ac:dyDescent="0.25">
      <c r="A18" s="29"/>
      <c r="B18" s="29"/>
      <c r="C18" s="17"/>
      <c r="D18" s="17"/>
      <c r="E18" s="17"/>
      <c r="F18" s="17"/>
      <c r="G18" s="30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8" customFormat="1" x14ac:dyDescent="0.25">
      <c r="A19" s="29"/>
      <c r="B19" s="29"/>
      <c r="C19" s="17"/>
      <c r="D19" s="17"/>
      <c r="E19" s="17"/>
      <c r="F19" s="17"/>
      <c r="G19" s="30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8" customFormat="1" x14ac:dyDescent="0.25">
      <c r="A20" s="29"/>
      <c r="B20" s="29"/>
      <c r="C20" s="17"/>
      <c r="D20" s="17"/>
      <c r="E20" s="17"/>
      <c r="F20" s="17"/>
      <c r="G20" s="30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8" customFormat="1" x14ac:dyDescent="0.25">
      <c r="A21" s="29"/>
      <c r="B21" s="29"/>
      <c r="C21" s="17"/>
      <c r="D21" s="17"/>
      <c r="E21" s="17"/>
      <c r="F21" s="17"/>
      <c r="G21" s="30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28" customFormat="1" x14ac:dyDescent="0.25">
      <c r="A22" s="29"/>
      <c r="B22" s="29"/>
      <c r="C22" s="17"/>
      <c r="D22" s="17"/>
      <c r="E22" s="17"/>
      <c r="F22" s="17"/>
      <c r="G22" s="3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8" customFormat="1" x14ac:dyDescent="0.25">
      <c r="A23" s="29"/>
      <c r="B23" s="29"/>
      <c r="C23" s="17"/>
      <c r="D23" s="17"/>
      <c r="E23" s="17"/>
      <c r="F23" s="17"/>
      <c r="G23" s="3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28" customFormat="1" x14ac:dyDescent="0.25">
      <c r="A24" s="29"/>
      <c r="B24" s="29"/>
      <c r="C24" s="17"/>
      <c r="D24" s="17"/>
      <c r="E24" s="17"/>
      <c r="F24" s="17"/>
      <c r="G24" s="3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8" customFormat="1" x14ac:dyDescent="0.25">
      <c r="A25" s="29"/>
      <c r="B25" s="29"/>
      <c r="C25" s="17"/>
      <c r="D25" s="17"/>
      <c r="E25" s="17"/>
      <c r="F25" s="17"/>
      <c r="G25" s="3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28" customFormat="1" x14ac:dyDescent="0.25">
      <c r="A26" s="29"/>
      <c r="B26" s="29"/>
      <c r="C26" s="17"/>
      <c r="D26" s="17"/>
      <c r="E26" s="17"/>
      <c r="F26" s="17"/>
      <c r="G26" s="3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8" customFormat="1" x14ac:dyDescent="0.25">
      <c r="A27" s="29"/>
      <c r="B27" s="29"/>
      <c r="C27" s="17"/>
      <c r="D27" s="17"/>
      <c r="E27" s="17"/>
      <c r="F27" s="17"/>
      <c r="G27" s="3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8" customFormat="1" x14ac:dyDescent="0.25">
      <c r="A28" s="29"/>
      <c r="B28" s="29"/>
      <c r="C28" s="17"/>
      <c r="D28" s="17"/>
      <c r="E28" s="17"/>
      <c r="F28" s="17"/>
      <c r="G28" s="30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8" customFormat="1" x14ac:dyDescent="0.25">
      <c r="A29" s="29"/>
      <c r="B29" s="29"/>
      <c r="C29" s="17"/>
      <c r="D29" s="17"/>
      <c r="E29" s="17"/>
      <c r="F29" s="17"/>
      <c r="G29" s="3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28" customFormat="1" x14ac:dyDescent="0.25">
      <c r="A30" s="29"/>
      <c r="B30" s="29"/>
      <c r="C30" s="17"/>
      <c r="D30" s="17"/>
      <c r="E30" s="17"/>
      <c r="F30" s="17"/>
      <c r="G30" s="3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8" customFormat="1" x14ac:dyDescent="0.25">
      <c r="A31" s="29"/>
      <c r="B31" s="29"/>
      <c r="C31" s="17"/>
      <c r="D31" s="17"/>
      <c r="E31" s="17"/>
      <c r="F31" s="17"/>
      <c r="G31" s="3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8" customFormat="1" x14ac:dyDescent="0.25">
      <c r="A32" s="29"/>
      <c r="B32" s="29"/>
      <c r="C32" s="17"/>
      <c r="D32" s="17"/>
      <c r="E32" s="17"/>
      <c r="F32" s="17"/>
      <c r="G32" s="3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8" customFormat="1" x14ac:dyDescent="0.25">
      <c r="A33" s="29"/>
      <c r="B33" s="29"/>
      <c r="C33" s="17"/>
      <c r="D33" s="17"/>
      <c r="E33" s="17"/>
      <c r="F33" s="17"/>
      <c r="G33" s="3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28" customFormat="1" x14ac:dyDescent="0.25">
      <c r="A34" s="29"/>
      <c r="B34" s="29"/>
      <c r="C34" s="17"/>
      <c r="D34" s="17"/>
      <c r="E34" s="17"/>
      <c r="F34" s="17"/>
      <c r="G34" s="30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8" customFormat="1" x14ac:dyDescent="0.25">
      <c r="A35" s="29"/>
      <c r="B35" s="29"/>
      <c r="C35" s="17"/>
      <c r="D35" s="17"/>
      <c r="E35" s="17"/>
      <c r="F35" s="17"/>
      <c r="G35" s="3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28" customFormat="1" x14ac:dyDescent="0.25">
      <c r="A36" s="29"/>
      <c r="B36" s="29"/>
      <c r="C36" s="17"/>
      <c r="D36" s="17"/>
      <c r="E36" s="17"/>
      <c r="F36" s="17"/>
      <c r="G36" s="30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8" customFormat="1" x14ac:dyDescent="0.25">
      <c r="A37" s="29"/>
      <c r="B37" s="29"/>
      <c r="C37" s="17"/>
      <c r="D37" s="17"/>
      <c r="E37" s="17"/>
      <c r="F37" s="17"/>
      <c r="G37" s="3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28" customFormat="1" x14ac:dyDescent="0.25">
      <c r="A38" s="29"/>
      <c r="B38" s="29"/>
      <c r="C38" s="17"/>
      <c r="D38" s="17"/>
      <c r="E38" s="17"/>
      <c r="F38" s="17"/>
      <c r="G38" s="3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8" customFormat="1" x14ac:dyDescent="0.25">
      <c r="A39" s="29"/>
      <c r="B39" s="29"/>
      <c r="C39" s="17"/>
      <c r="D39" s="17"/>
      <c r="E39" s="17"/>
      <c r="F39" s="17"/>
      <c r="G39" s="3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28" customFormat="1" x14ac:dyDescent="0.25">
      <c r="A40" s="29"/>
      <c r="B40" s="29"/>
      <c r="C40" s="17"/>
      <c r="D40" s="17"/>
      <c r="E40" s="17"/>
      <c r="F40" s="17"/>
      <c r="G40" s="3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8" customFormat="1" x14ac:dyDescent="0.25">
      <c r="A41" s="29"/>
      <c r="B41" s="29"/>
      <c r="C41" s="17"/>
      <c r="D41" s="17"/>
      <c r="E41" s="17"/>
      <c r="F41" s="17"/>
      <c r="G41" s="3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28" customFormat="1" x14ac:dyDescent="0.25">
      <c r="A42" s="29"/>
      <c r="B42" s="29"/>
      <c r="C42" s="17"/>
      <c r="D42" s="17"/>
      <c r="E42" s="17"/>
      <c r="F42" s="17"/>
      <c r="G42" s="30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28" customFormat="1" x14ac:dyDescent="0.25">
      <c r="A43" s="29"/>
      <c r="B43" s="29"/>
      <c r="C43" s="17"/>
      <c r="D43" s="17"/>
      <c r="E43" s="17"/>
      <c r="F43" s="17"/>
      <c r="G43" s="3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28" customFormat="1" x14ac:dyDescent="0.25">
      <c r="A44" s="29"/>
      <c r="B44" s="29"/>
      <c r="C44" s="17"/>
      <c r="D44" s="17"/>
      <c r="E44" s="17"/>
      <c r="F44" s="17"/>
      <c r="G44" s="30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28" customFormat="1" x14ac:dyDescent="0.25">
      <c r="A45" s="29"/>
      <c r="B45" s="29"/>
      <c r="C45" s="17"/>
      <c r="D45" s="17"/>
      <c r="E45" s="17"/>
      <c r="F45" s="17"/>
      <c r="G45" s="3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28" customFormat="1" x14ac:dyDescent="0.25">
      <c r="A46" s="29"/>
      <c r="B46" s="29"/>
      <c r="C46" s="17"/>
      <c r="D46" s="17"/>
      <c r="E46" s="17"/>
      <c r="F46" s="17"/>
      <c r="G46" s="30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28" customFormat="1" x14ac:dyDescent="0.25">
      <c r="A47" s="29"/>
      <c r="B47" s="29"/>
      <c r="C47" s="17"/>
      <c r="D47" s="17"/>
      <c r="E47" s="17"/>
      <c r="F47" s="17"/>
      <c r="G47" s="30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28" customFormat="1" x14ac:dyDescent="0.25">
      <c r="A48" s="29"/>
      <c r="B48" s="29"/>
      <c r="C48" s="17"/>
      <c r="D48" s="17"/>
      <c r="E48" s="17"/>
      <c r="F48" s="17"/>
      <c r="G48" s="30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28" customFormat="1" x14ac:dyDescent="0.25">
      <c r="A49" s="29"/>
      <c r="B49" s="29"/>
      <c r="C49" s="17"/>
      <c r="D49" s="17"/>
      <c r="E49" s="17"/>
      <c r="F49" s="17"/>
      <c r="G49" s="30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28" customFormat="1" x14ac:dyDescent="0.25">
      <c r="A50" s="29"/>
      <c r="B50" s="29"/>
      <c r="C50" s="17"/>
      <c r="D50" s="17"/>
      <c r="E50" s="17"/>
      <c r="F50" s="17"/>
      <c r="G50" s="30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28" customFormat="1" x14ac:dyDescent="0.25">
      <c r="A51" s="29"/>
      <c r="B51" s="29"/>
      <c r="C51" s="17"/>
      <c r="D51" s="17"/>
      <c r="E51" s="17"/>
      <c r="F51" s="17"/>
      <c r="G51" s="30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28" customFormat="1" x14ac:dyDescent="0.25">
      <c r="A52" s="29"/>
      <c r="B52" s="29"/>
      <c r="C52" s="17"/>
      <c r="D52" s="17"/>
      <c r="E52" s="17"/>
      <c r="F52" s="17"/>
      <c r="G52" s="30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28" customFormat="1" x14ac:dyDescent="0.25">
      <c r="A53" s="29"/>
      <c r="B53" s="29"/>
      <c r="C53" s="17"/>
      <c r="D53" s="17"/>
      <c r="E53" s="17"/>
      <c r="F53" s="17"/>
      <c r="G53" s="30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28" customFormat="1" x14ac:dyDescent="0.25">
      <c r="A54" s="29"/>
      <c r="B54" s="29"/>
      <c r="C54" s="17"/>
      <c r="D54" s="17"/>
      <c r="E54" s="17"/>
      <c r="F54" s="17"/>
      <c r="G54" s="30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</sheetData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'1994'!Print_Area</vt:lpstr>
      <vt:lpstr>'1995'!Print_Area</vt:lpstr>
      <vt:lpstr>'1996'!Print_Area</vt:lpstr>
      <vt:lpstr>'1997'!Print_Area</vt:lpstr>
      <vt:lpstr>'1998'!Print_Area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2004-01-28T01:42:51Z</cp:lastPrinted>
  <dcterms:created xsi:type="dcterms:W3CDTF">1998-11-17T03:48:47Z</dcterms:created>
  <dcterms:modified xsi:type="dcterms:W3CDTF">2022-11-26T10:03:19Z</dcterms:modified>
</cp:coreProperties>
</file>